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2"/>
  </bookViews>
  <sheets>
    <sheet name="LEKOVI" sheetId="1" r:id="rId1"/>
    <sheet name="SANITETSKI" sheetId="2" r:id="rId2"/>
    <sheet name="LABORATORIJA" sheetId="3" r:id="rId3"/>
  </sheets>
  <definedNames>
    <definedName name="_xlnm.Print_Area" localSheetId="0">'LEKOVI'!#REF!</definedName>
  </definedNames>
  <calcPr fullCalcOnLoad="1"/>
</workbook>
</file>

<file path=xl/sharedStrings.xml><?xml version="1.0" encoding="utf-8"?>
<sst xmlns="http://schemas.openxmlformats.org/spreadsheetml/2006/main" count="263" uniqueCount="242">
  <si>
    <t>Lekovi</t>
  </si>
  <si>
    <t>Opšta služba</t>
  </si>
  <si>
    <t>Med.rada</t>
  </si>
  <si>
    <t>Disp.za žene</t>
  </si>
  <si>
    <t>Hitna sl.</t>
  </si>
  <si>
    <t>Kostolac</t>
  </si>
  <si>
    <t>Red.br.</t>
  </si>
  <si>
    <t>Dečiji disp.</t>
  </si>
  <si>
    <t>Školski disp.</t>
  </si>
  <si>
    <t>Količina</t>
  </si>
  <si>
    <t>CENA</t>
  </si>
  <si>
    <t>Ukupno:</t>
  </si>
  <si>
    <t>Novalgetol amp 5ml</t>
  </si>
  <si>
    <t>Bensedin amp 10mg</t>
  </si>
  <si>
    <t>Adrenalin amp 1mg</t>
  </si>
  <si>
    <t>Bedoxin amp 50mg</t>
  </si>
  <si>
    <t>Bromazepam tbl 3mg</t>
  </si>
  <si>
    <t>Dexazon amp 4mg</t>
  </si>
  <si>
    <t>Klometol amp 10mg</t>
  </si>
  <si>
    <t>Presolol tbl 100mg</t>
  </si>
  <si>
    <t>Trodon amp 50mg</t>
  </si>
  <si>
    <t>Trodon amp 100mg</t>
  </si>
  <si>
    <t>Zodol amp 30mg</t>
  </si>
  <si>
    <t>Nifelat R tbl 20mg</t>
  </si>
  <si>
    <t>Baralgetas amp</t>
  </si>
  <si>
    <t>Movalis amp 15mg</t>
  </si>
  <si>
    <t>Synopen amp 20mg</t>
  </si>
  <si>
    <t>Berodual sol</t>
  </si>
  <si>
    <t>Phenobarbiton amp</t>
  </si>
  <si>
    <t>Atropin sulfat amp 1mg</t>
  </si>
  <si>
    <t>SANITETSKI MATERIJAL</t>
  </si>
  <si>
    <t>svega:</t>
  </si>
  <si>
    <t>Gaza 80x100</t>
  </si>
  <si>
    <t>Flaster na platnu 5x5</t>
  </si>
  <si>
    <t>Senzifix 28x10m</t>
  </si>
  <si>
    <t>Vata sanitetska</t>
  </si>
  <si>
    <t>Vata papirna</t>
  </si>
  <si>
    <t>Kaliko zavoj 5x5</t>
  </si>
  <si>
    <t>Kaliko zavoj 8x5</t>
  </si>
  <si>
    <t>Kaliko zavoj 10x5</t>
  </si>
  <si>
    <t>Kaliko zavoj 12x5</t>
  </si>
  <si>
    <t>Kaliko zavoj 15x5</t>
  </si>
  <si>
    <t>IV kanile 18g</t>
  </si>
  <si>
    <t>IV kanile 20g</t>
  </si>
  <si>
    <t>Pvc igle 0,45</t>
  </si>
  <si>
    <t>Pvc igle 0,5x25</t>
  </si>
  <si>
    <t>Pvc igle 0,8x40</t>
  </si>
  <si>
    <t>Pvc igle 0,9x40</t>
  </si>
  <si>
    <t>Pvc igle 1,2x40</t>
  </si>
  <si>
    <t>Pvc spric 2 cc</t>
  </si>
  <si>
    <t>Pvc spric 5cc</t>
  </si>
  <si>
    <t>Pvc spric 10cc</t>
  </si>
  <si>
    <t>Pvc spric 20cc</t>
  </si>
  <si>
    <t>Urinarne kese</t>
  </si>
  <si>
    <t>Pregledne rukavice</t>
  </si>
  <si>
    <t>Esmarhove poveske</t>
  </si>
  <si>
    <t xml:space="preserve">Špatule sterilne </t>
  </si>
  <si>
    <t xml:space="preserve">Specijalni benzin </t>
  </si>
  <si>
    <t>Skalpel nozici 12</t>
  </si>
  <si>
    <t>Desu M koncentrat 1l</t>
  </si>
  <si>
    <t>Etanol-alkohol 1l</t>
  </si>
  <si>
    <t>Gel za UZ</t>
  </si>
  <si>
    <t>Infuzioni sistemi</t>
  </si>
  <si>
    <t>Hirurske maske</t>
  </si>
  <si>
    <t>Hirurske rukavice</t>
  </si>
  <si>
    <t>Pvc rukavice</t>
  </si>
  <si>
    <t>Toplomeri digitalni humani</t>
  </si>
  <si>
    <t>Laboratorija</t>
  </si>
  <si>
    <t>Ro  zubni</t>
  </si>
  <si>
    <t>Ro zeleni 18x24</t>
  </si>
  <si>
    <t>Ro zeleni 24x30</t>
  </si>
  <si>
    <t>Ro zeleni 20x40</t>
  </si>
  <si>
    <t>Ro zeleni 30x40</t>
  </si>
  <si>
    <t>Ro zeleni 35x43</t>
  </si>
  <si>
    <t>Ro zeleni 35x35</t>
  </si>
  <si>
    <t>Ro razvijac masinski 2x20l</t>
  </si>
  <si>
    <t>Ro fixir 2x25l</t>
  </si>
  <si>
    <t>RO KABINET</t>
  </si>
  <si>
    <t>Lancete</t>
  </si>
  <si>
    <t>svega</t>
  </si>
  <si>
    <t>R.broj</t>
  </si>
  <si>
    <t>Opis</t>
  </si>
  <si>
    <t>Iznos</t>
  </si>
  <si>
    <t>Cena</t>
  </si>
  <si>
    <t>SVEGA</t>
  </si>
  <si>
    <t>Microkivete sa edta za hematologija</t>
  </si>
  <si>
    <t xml:space="preserve">Glacijalna sirćetna kiselina </t>
  </si>
  <si>
    <t>Hromsumporna kiselina</t>
  </si>
  <si>
    <t>Bakteriološke epruvete 16x100</t>
  </si>
  <si>
    <t>Bakteriološke epruvete 16x160</t>
  </si>
  <si>
    <t>Predmetna stakla 76x26</t>
  </si>
  <si>
    <t>Pokrovna stakla 18x18</t>
  </si>
  <si>
    <t xml:space="preserve">Diluent </t>
  </si>
  <si>
    <t xml:space="preserve">Lizer </t>
  </si>
  <si>
    <t>Cliner</t>
  </si>
  <si>
    <t>Liquid Asseyed  multiqual Level 1</t>
  </si>
  <si>
    <t>Liquid Asseyed  multiqual Level 2</t>
  </si>
  <si>
    <t>GLU-revised Glucose</t>
  </si>
  <si>
    <t>BUN-Harmstoff</t>
  </si>
  <si>
    <t>CREA-Kreatinin</t>
  </si>
  <si>
    <t>TGL-triglyceride</t>
  </si>
  <si>
    <t>ALP-Alk.Phosphatase</t>
  </si>
  <si>
    <t>AST-AST/GOT</t>
  </si>
  <si>
    <t>ALT-ALT/GPT</t>
  </si>
  <si>
    <t>TBI-Bilirubin gesamt</t>
  </si>
  <si>
    <t>DBI-Bilirubin dir.</t>
  </si>
  <si>
    <t>CHOL-Cholesterin</t>
  </si>
  <si>
    <t>AHDL-HDL-Cholesterin ohne Vorbehar</t>
  </si>
  <si>
    <t>URCA-Harnsaure</t>
  </si>
  <si>
    <t>Druckerpapir</t>
  </si>
  <si>
    <t>Kuvetten-Kassette</t>
  </si>
  <si>
    <t>ABS FLEX-Raegenzkassetten</t>
  </si>
  <si>
    <t>količina</t>
  </si>
  <si>
    <t>Požarevac</t>
  </si>
  <si>
    <t xml:space="preserve">Kucno </t>
  </si>
  <si>
    <t>Stom.odra</t>
  </si>
  <si>
    <t>Stom.deca</t>
  </si>
  <si>
    <t>IV kanile 22g</t>
  </si>
  <si>
    <t>Desu S koncentrat 1l</t>
  </si>
  <si>
    <t>Gel za EKG 250G</t>
  </si>
  <si>
    <t>Endotrahealni tubusi</t>
  </si>
  <si>
    <t>Školski</t>
  </si>
  <si>
    <t>Drvene spatule</t>
  </si>
  <si>
    <t>Sterilne kašicice</t>
  </si>
  <si>
    <t>Kucno</t>
  </si>
  <si>
    <t>DZŽ</t>
  </si>
  <si>
    <t>Stom.odrasli</t>
  </si>
  <si>
    <t>Sto.deca</t>
  </si>
  <si>
    <t>Pvc igle 0,6x30 mm</t>
  </si>
  <si>
    <t>Drveni stapici</t>
  </si>
  <si>
    <t>Citologija</t>
  </si>
  <si>
    <t>Biofix 200ml</t>
  </si>
  <si>
    <t>Ksilol 1l</t>
  </si>
  <si>
    <t xml:space="preserve">Gimza a 1 l </t>
  </si>
  <si>
    <t>Bio-brush cetkice</t>
  </si>
  <si>
    <t>Spatule cervikalne</t>
  </si>
  <si>
    <t>Pokrovna stakla 24x50</t>
  </si>
  <si>
    <t>Pred.brusena st.76x26</t>
  </si>
  <si>
    <t>Apsolutni alkohol</t>
  </si>
  <si>
    <t>Papanikolau I a 1l</t>
  </si>
  <si>
    <t>Papanikolau II a 1l</t>
  </si>
  <si>
    <t>Papanikolau III a 1l</t>
  </si>
  <si>
    <t>Biomount a 500ml</t>
  </si>
  <si>
    <t>Ro zeleni 13x18</t>
  </si>
  <si>
    <t>Svega</t>
  </si>
  <si>
    <t>Diprophos amp 5mg</t>
  </si>
  <si>
    <t>Vazelin kg</t>
  </si>
  <si>
    <t>Hir.konac</t>
  </si>
  <si>
    <t>Ro zeleni 15x40</t>
  </si>
  <si>
    <t>Ro za mamograf.18x24</t>
  </si>
  <si>
    <t>Iron</t>
  </si>
  <si>
    <t>Sandostatin 0,1</t>
  </si>
  <si>
    <t>Kalcijum</t>
  </si>
  <si>
    <t>ALB</t>
  </si>
  <si>
    <t>IBCT</t>
  </si>
  <si>
    <t>AMY</t>
  </si>
  <si>
    <t>GGT</t>
  </si>
  <si>
    <t>Verapamil tbl 80mg</t>
  </si>
  <si>
    <t>Phos-fosfor</t>
  </si>
  <si>
    <t>TP</t>
  </si>
  <si>
    <t>Vakum epr.za serum 6ml 13x100</t>
  </si>
  <si>
    <t>Lanceta plava</t>
  </si>
  <si>
    <t>RCRP</t>
  </si>
  <si>
    <t>Vakum epr.za K2edta 2ml 13x75</t>
  </si>
  <si>
    <t>Vakum epr.za sed. Sa ocitav na 1 h</t>
  </si>
  <si>
    <t>Vac.epr.sa Na-citratom 3,2% 4,5ml</t>
  </si>
  <si>
    <t>Vakum igle 21G zelene</t>
  </si>
  <si>
    <t>Amikacin amp 500mg</t>
  </si>
  <si>
    <t>Amjodaron  amp 150mg</t>
  </si>
  <si>
    <t>Andol tbl 300mg</t>
  </si>
  <si>
    <t>Aminophyllin amp10ml</t>
  </si>
  <si>
    <t>Aqva pro inj. 10 ml</t>
  </si>
  <si>
    <t>Buscopan amp</t>
  </si>
  <si>
    <t>Clexane amp 40mg/0.4ml</t>
  </si>
  <si>
    <t>Diklofenak amp 75mg/3ml</t>
  </si>
  <si>
    <t>Diazepam klizme</t>
  </si>
  <si>
    <t>Diazepam tbl 10mg</t>
  </si>
  <si>
    <t>Dormicum amp 15mg</t>
  </si>
  <si>
    <t>Dilacor amp0.25mg/2ml</t>
  </si>
  <si>
    <t>Enalapril tbl 20mg</t>
  </si>
  <si>
    <t>Fraxiparin amp 0.3ml</t>
  </si>
  <si>
    <t>Fraxiparin amp 0.4ml</t>
  </si>
  <si>
    <t>Fraxiparin amp 0.6ml</t>
  </si>
  <si>
    <t>Furosemid amp20mg</t>
  </si>
  <si>
    <t>Gentamicin20mg</t>
  </si>
  <si>
    <t>Gentamicin 40mg</t>
  </si>
  <si>
    <t>Gentamicin 80 mg</t>
  </si>
  <si>
    <t>Gentamicin 120mg</t>
  </si>
  <si>
    <t>Glukoza inf 5% 500ml</t>
  </si>
  <si>
    <t>Glukota inf 10% 500ml</t>
  </si>
  <si>
    <t>Brufen sir 100ml</t>
  </si>
  <si>
    <t>Glukoza 50% 100ml</t>
  </si>
  <si>
    <t>Haldol depo amp 50mg</t>
  </si>
  <si>
    <t>Ketonal amp 100mg/2ml</t>
  </si>
  <si>
    <t>Lemod soly 40mg</t>
  </si>
  <si>
    <t>Lemod soly 125mg</t>
  </si>
  <si>
    <t>Lemod soly 500mg</t>
  </si>
  <si>
    <t>Lometazid tbl</t>
  </si>
  <si>
    <t>Lorazepam amp</t>
  </si>
  <si>
    <t>Lorazepam tbl 2,5mg</t>
  </si>
  <si>
    <t>Lidocain-adr. 40mg</t>
  </si>
  <si>
    <t>Moditen depo amp 25mg</t>
  </si>
  <si>
    <t>Methylergometrin amp</t>
  </si>
  <si>
    <t>Methotrxate inj 50mg/2ml</t>
  </si>
  <si>
    <t>Morfin hidrohlorid 20mg</t>
  </si>
  <si>
    <t>NaCl 500ml</t>
  </si>
  <si>
    <t>Na+K+Cl sol 500ml</t>
  </si>
  <si>
    <t>Na+K+Cl+laktat 500ml</t>
  </si>
  <si>
    <t>Naloxon amp 0.4mg</t>
  </si>
  <si>
    <t>Povidin jod pena 500ml</t>
  </si>
  <si>
    <t>Povidon sol 500ml</t>
  </si>
  <si>
    <t>Pancillin inj 800 000 ij</t>
  </si>
  <si>
    <t>Presing sir 120ml</t>
  </si>
  <si>
    <t>Progesteron depo amp</t>
  </si>
  <si>
    <t>Paracetamol sirup</t>
  </si>
  <si>
    <t>Paracetamol sup 80mg</t>
  </si>
  <si>
    <t>Paracetamol sup 150mg</t>
  </si>
  <si>
    <t>Paracetamol sup 200mg</t>
  </si>
  <si>
    <t>Paracetamol tbl 500mg</t>
  </si>
  <si>
    <t>Propranolol tbl 40mg</t>
  </si>
  <si>
    <t>Propafenon amp 35mg</t>
  </si>
  <si>
    <t>OHB12 amp 2500ug</t>
  </si>
  <si>
    <t>Ranitidin amp 50mg/5ml</t>
  </si>
  <si>
    <t>Spalmotil sol 10ml/5mg</t>
  </si>
  <si>
    <t>Tetagam inj 250ij</t>
  </si>
  <si>
    <t>Testosteron depo 220mg</t>
  </si>
  <si>
    <t>Verapamil amp 5mg/2ml</t>
  </si>
  <si>
    <t>Vitamin C amp 500mg</t>
  </si>
  <si>
    <t>Plavix tbl</t>
  </si>
  <si>
    <t>Nitroglycerin sub.0,5 mg</t>
  </si>
  <si>
    <t>Monizol tbl.</t>
  </si>
  <si>
    <t>Imerziono ulje a 125 ml</t>
  </si>
  <si>
    <t>Foly kateteri 18ch</t>
  </si>
  <si>
    <t>Foly kateteri 20ch</t>
  </si>
  <si>
    <t>POPIS LABORATORIJSKOG MATERIJALA NA DAN 31.12.2014.</t>
  </si>
  <si>
    <t>POPIS SANITETSKOG NA DAN 31.12.2014.god.</t>
  </si>
  <si>
    <t>Citologija        Popis  na dan 31.12.2014.</t>
  </si>
  <si>
    <t>Rengen   Popis na dan 31.12.2014.</t>
  </si>
  <si>
    <t>POPIS AMPULIRANE TH NA DAN 31.12..2014 GOD</t>
  </si>
  <si>
    <t>NTG-sprej</t>
  </si>
  <si>
    <t>Baktrigras gaza</t>
  </si>
  <si>
    <t>Foly kateteri 22ch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</si>
</sst>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2" xfId="0" applyFont="1" applyBorder="1" applyAlignment="1">
      <alignment horizontal="right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0" borderId="1" xfId="0" applyNumberFormat="1" applyFont="1" applyBorder="1" applyAlignment="1">
      <alignment horizontal="left"/>
    </xf>
    <xf numFmtId="4" fontId="1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7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4" fontId="1" fillId="0" borderId="5" xfId="0" applyNumberFormat="1" applyFont="1" applyBorder="1" applyAlignment="1">
      <alignment/>
    </xf>
    <xf numFmtId="3" fontId="1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2"/>
  <sheetViews>
    <sheetView workbookViewId="0" topLeftCell="A16">
      <selection activeCell="R292" sqref="R292"/>
    </sheetView>
  </sheetViews>
  <sheetFormatPr defaultColWidth="9.140625" defaultRowHeight="12.75"/>
  <cols>
    <col min="1" max="1" width="4.7109375" style="3" customWidth="1"/>
    <col min="2" max="2" width="23.140625" style="4" customWidth="1"/>
    <col min="3" max="3" width="6.00390625" style="6" customWidth="1"/>
    <col min="4" max="4" width="5.28125" style="6" customWidth="1"/>
    <col min="5" max="5" width="4.421875" style="6" customWidth="1"/>
    <col min="6" max="6" width="7.00390625" style="6" customWidth="1"/>
    <col min="7" max="7" width="4.57421875" style="6" customWidth="1"/>
    <col min="8" max="8" width="5.00390625" style="6" customWidth="1"/>
    <col min="9" max="9" width="6.28125" style="6" customWidth="1"/>
    <col min="10" max="10" width="4.8515625" style="6" customWidth="1"/>
    <col min="11" max="11" width="5.00390625" style="6" customWidth="1"/>
    <col min="12" max="12" width="4.8515625" style="7" customWidth="1"/>
    <col min="13" max="13" width="5.8515625" style="4" customWidth="1"/>
    <col min="14" max="14" width="8.8515625" style="4" customWidth="1"/>
    <col min="15" max="15" width="12.7109375" style="4" customWidth="1"/>
    <col min="16" max="16" width="13.421875" style="4" customWidth="1"/>
    <col min="17" max="17" width="11.7109375" style="4" bestFit="1" customWidth="1"/>
    <col min="18" max="18" width="9.140625" style="4" customWidth="1"/>
    <col min="19" max="19" width="11.57421875" style="4" customWidth="1"/>
    <col min="20" max="16384" width="9.140625" style="4" customWidth="1"/>
  </cols>
  <sheetData>
    <row r="1" spans="1:12" ht="12.75">
      <c r="A1" s="6"/>
      <c r="B1" s="6"/>
      <c r="D1" s="7"/>
      <c r="E1" s="4"/>
      <c r="F1" s="4"/>
      <c r="G1" s="4"/>
      <c r="H1" s="4"/>
      <c r="I1" s="4"/>
      <c r="J1" s="4"/>
      <c r="K1" s="4"/>
      <c r="L1" s="4"/>
    </row>
    <row r="2" spans="1:12" ht="12.75">
      <c r="A2" s="6"/>
      <c r="B2" s="6"/>
      <c r="C2" s="7"/>
      <c r="D2" s="4"/>
      <c r="E2" s="4"/>
      <c r="F2" s="4"/>
      <c r="G2" s="4"/>
      <c r="H2" s="4"/>
      <c r="I2" s="4"/>
      <c r="J2" s="4"/>
      <c r="K2" s="4"/>
      <c r="L2" s="4"/>
    </row>
    <row r="3" spans="12:13" ht="15.75">
      <c r="L3" s="29"/>
      <c r="M3" s="25"/>
    </row>
    <row r="4" spans="2:16" ht="15.7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O4" s="25"/>
      <c r="P4" s="43"/>
    </row>
    <row r="5" spans="2:16" ht="12.7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P5" s="33"/>
    </row>
    <row r="6" spans="2:12" ht="12.75">
      <c r="B6" s="3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2.75"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>
      <c r="B8" s="3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.75">
      <c r="A9" s="4"/>
      <c r="B9" s="25" t="s">
        <v>238</v>
      </c>
      <c r="C9" s="25"/>
      <c r="D9" s="25"/>
      <c r="E9" s="25"/>
      <c r="F9" s="25"/>
      <c r="G9" s="16"/>
      <c r="H9" s="16"/>
      <c r="I9" s="4"/>
      <c r="J9" s="4"/>
      <c r="K9" s="4"/>
      <c r="L9" s="4"/>
    </row>
    <row r="10" spans="1:16" ht="12.75">
      <c r="A10" s="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2.75">
      <c r="A11" s="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63.75">
      <c r="A12" s="1" t="s">
        <v>6</v>
      </c>
      <c r="B12" s="1" t="s">
        <v>0</v>
      </c>
      <c r="C12" s="1" t="s">
        <v>1</v>
      </c>
      <c r="D12" s="1" t="s">
        <v>2</v>
      </c>
      <c r="E12" s="1" t="s">
        <v>3</v>
      </c>
      <c r="F12" s="1" t="s">
        <v>4</v>
      </c>
      <c r="G12" s="1" t="s">
        <v>7</v>
      </c>
      <c r="H12" s="1" t="s">
        <v>8</v>
      </c>
      <c r="I12" s="1" t="s">
        <v>5</v>
      </c>
      <c r="J12" s="1" t="s">
        <v>114</v>
      </c>
      <c r="K12" s="1" t="s">
        <v>115</v>
      </c>
      <c r="L12" s="8" t="s">
        <v>116</v>
      </c>
      <c r="M12" s="1" t="s">
        <v>112</v>
      </c>
      <c r="N12" s="1" t="s">
        <v>10</v>
      </c>
      <c r="O12" s="8" t="s">
        <v>11</v>
      </c>
      <c r="P12" s="16"/>
    </row>
    <row r="13" spans="1:16" ht="12.75">
      <c r="A13" s="2">
        <v>1</v>
      </c>
      <c r="B13" s="14" t="s">
        <v>14</v>
      </c>
      <c r="C13" s="15">
        <v>44</v>
      </c>
      <c r="D13" s="15">
        <v>0</v>
      </c>
      <c r="E13" s="15">
        <v>0</v>
      </c>
      <c r="F13" s="15">
        <v>77</v>
      </c>
      <c r="G13" s="15">
        <v>5</v>
      </c>
      <c r="H13" s="15">
        <v>7</v>
      </c>
      <c r="I13" s="15">
        <v>51</v>
      </c>
      <c r="J13" s="15"/>
      <c r="K13" s="15">
        <v>15</v>
      </c>
      <c r="L13" s="46">
        <v>0</v>
      </c>
      <c r="M13" s="14">
        <f>SUM(C13:L13)</f>
        <v>199</v>
      </c>
      <c r="N13" s="44">
        <v>31.32</v>
      </c>
      <c r="O13" s="14">
        <f>M13*N13</f>
        <v>6232.68</v>
      </c>
      <c r="P13" s="16"/>
    </row>
    <row r="14" spans="1:16" ht="12.75">
      <c r="A14" s="2">
        <v>2</v>
      </c>
      <c r="B14" s="14" t="s">
        <v>167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/>
      <c r="K14" s="15">
        <v>0</v>
      </c>
      <c r="L14" s="46">
        <v>0</v>
      </c>
      <c r="M14" s="14">
        <f aca="true" t="shared" si="0" ref="M14:M77">SUM(C14:L14)</f>
        <v>0</v>
      </c>
      <c r="N14" s="44">
        <v>0</v>
      </c>
      <c r="O14" s="14">
        <f aca="true" t="shared" si="1" ref="O14:O43">M14*N14</f>
        <v>0</v>
      </c>
      <c r="P14" s="16"/>
    </row>
    <row r="15" spans="1:16" ht="12.75">
      <c r="A15" s="2">
        <v>3</v>
      </c>
      <c r="B15" s="14" t="s">
        <v>168</v>
      </c>
      <c r="C15" s="15">
        <v>0</v>
      </c>
      <c r="D15" s="15">
        <v>0</v>
      </c>
      <c r="E15" s="15">
        <v>0</v>
      </c>
      <c r="F15" s="15">
        <v>68</v>
      </c>
      <c r="G15" s="15">
        <v>0</v>
      </c>
      <c r="H15" s="15">
        <v>0</v>
      </c>
      <c r="I15" s="15">
        <v>0</v>
      </c>
      <c r="J15" s="15"/>
      <c r="K15" s="15">
        <v>0</v>
      </c>
      <c r="L15" s="46">
        <v>0</v>
      </c>
      <c r="M15" s="14">
        <f t="shared" si="0"/>
        <v>68</v>
      </c>
      <c r="N15" s="44">
        <v>76.15</v>
      </c>
      <c r="O15" s="14">
        <f t="shared" si="1"/>
        <v>5178.200000000001</v>
      </c>
      <c r="P15" s="16"/>
    </row>
    <row r="16" spans="1:16" ht="12.75">
      <c r="A16" s="2">
        <v>3</v>
      </c>
      <c r="B16" s="14" t="s">
        <v>169</v>
      </c>
      <c r="C16" s="15">
        <v>0</v>
      </c>
      <c r="D16" s="15">
        <v>0</v>
      </c>
      <c r="E16" s="15">
        <v>0</v>
      </c>
      <c r="F16" s="15">
        <v>262</v>
      </c>
      <c r="G16" s="15">
        <v>0</v>
      </c>
      <c r="H16" s="15">
        <v>0</v>
      </c>
      <c r="I16" s="15">
        <v>0</v>
      </c>
      <c r="J16" s="15"/>
      <c r="K16" s="15">
        <v>0</v>
      </c>
      <c r="L16" s="46">
        <v>0</v>
      </c>
      <c r="M16" s="14">
        <f t="shared" si="0"/>
        <v>262</v>
      </c>
      <c r="N16" s="44">
        <v>7.19</v>
      </c>
      <c r="O16" s="14">
        <f t="shared" si="1"/>
        <v>1883.7800000000002</v>
      </c>
      <c r="P16" s="16"/>
    </row>
    <row r="17" spans="1:16" ht="12.75">
      <c r="A17" s="2">
        <v>4</v>
      </c>
      <c r="B17" s="14" t="s">
        <v>170</v>
      </c>
      <c r="C17" s="15">
        <v>319</v>
      </c>
      <c r="D17" s="15">
        <v>64</v>
      </c>
      <c r="E17" s="15">
        <v>0</v>
      </c>
      <c r="F17" s="15">
        <v>142</v>
      </c>
      <c r="G17" s="15">
        <v>0</v>
      </c>
      <c r="H17" s="15">
        <v>10</v>
      </c>
      <c r="I17" s="15">
        <v>210</v>
      </c>
      <c r="J17" s="15"/>
      <c r="K17" s="15">
        <v>10</v>
      </c>
      <c r="L17" s="46">
        <v>0</v>
      </c>
      <c r="M17" s="14">
        <f t="shared" si="0"/>
        <v>755</v>
      </c>
      <c r="N17" s="44">
        <v>28.6</v>
      </c>
      <c r="O17" s="14">
        <f t="shared" si="1"/>
        <v>21593</v>
      </c>
      <c r="P17" s="16"/>
    </row>
    <row r="18" spans="1:16" ht="12.75">
      <c r="A18" s="2">
        <v>5</v>
      </c>
      <c r="B18" s="14" t="s">
        <v>171</v>
      </c>
      <c r="C18" s="15">
        <v>92</v>
      </c>
      <c r="D18" s="15">
        <v>216</v>
      </c>
      <c r="E18" s="15">
        <v>0</v>
      </c>
      <c r="F18" s="15">
        <v>190</v>
      </c>
      <c r="G18" s="15">
        <v>100</v>
      </c>
      <c r="H18" s="15">
        <v>40</v>
      </c>
      <c r="I18" s="15">
        <v>820</v>
      </c>
      <c r="J18" s="15"/>
      <c r="K18" s="15">
        <v>15</v>
      </c>
      <c r="L18" s="46">
        <v>0</v>
      </c>
      <c r="M18" s="14">
        <f t="shared" si="0"/>
        <v>1473</v>
      </c>
      <c r="N18" s="44">
        <v>30.61</v>
      </c>
      <c r="O18" s="14">
        <f t="shared" si="1"/>
        <v>45088.53</v>
      </c>
      <c r="P18" s="16"/>
    </row>
    <row r="19" spans="1:16" ht="12.75">
      <c r="A19" s="2">
        <v>7</v>
      </c>
      <c r="B19" s="14" t="s">
        <v>29</v>
      </c>
      <c r="C19" s="15">
        <v>25</v>
      </c>
      <c r="D19" s="15">
        <v>0</v>
      </c>
      <c r="E19" s="15">
        <v>0</v>
      </c>
      <c r="F19" s="15">
        <v>112</v>
      </c>
      <c r="G19" s="15">
        <v>0</v>
      </c>
      <c r="H19" s="15">
        <v>0</v>
      </c>
      <c r="I19" s="15">
        <v>23</v>
      </c>
      <c r="J19" s="15"/>
      <c r="K19" s="15">
        <v>0</v>
      </c>
      <c r="L19" s="46">
        <v>0</v>
      </c>
      <c r="M19" s="14">
        <f t="shared" si="0"/>
        <v>160</v>
      </c>
      <c r="N19" s="44">
        <v>19.98</v>
      </c>
      <c r="O19" s="14">
        <f t="shared" si="1"/>
        <v>3196.8</v>
      </c>
      <c r="P19" s="16"/>
    </row>
    <row r="20" spans="1:16" ht="12.75">
      <c r="A20" s="2">
        <v>8</v>
      </c>
      <c r="B20" s="14" t="s">
        <v>24</v>
      </c>
      <c r="C20" s="15">
        <v>50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/>
      <c r="K20" s="15">
        <v>0</v>
      </c>
      <c r="L20" s="46">
        <v>0</v>
      </c>
      <c r="M20" s="14">
        <f t="shared" si="0"/>
        <v>50</v>
      </c>
      <c r="N20" s="44">
        <v>21.49</v>
      </c>
      <c r="O20" s="14">
        <f t="shared" si="1"/>
        <v>1074.5</v>
      </c>
      <c r="P20" s="16"/>
    </row>
    <row r="21" spans="1:16" ht="12.75">
      <c r="A21" s="2">
        <v>9</v>
      </c>
      <c r="B21" s="14" t="s">
        <v>172</v>
      </c>
      <c r="C21" s="15">
        <v>241</v>
      </c>
      <c r="D21" s="15">
        <v>24</v>
      </c>
      <c r="E21" s="15">
        <v>0</v>
      </c>
      <c r="F21" s="15">
        <v>190</v>
      </c>
      <c r="G21" s="15">
        <v>0</v>
      </c>
      <c r="H21" s="15">
        <v>3</v>
      </c>
      <c r="I21" s="15">
        <v>184</v>
      </c>
      <c r="J21" s="15"/>
      <c r="K21" s="15">
        <v>0</v>
      </c>
      <c r="L21" s="46">
        <v>0</v>
      </c>
      <c r="M21" s="14">
        <f t="shared" si="0"/>
        <v>642</v>
      </c>
      <c r="N21" s="44">
        <v>34.2</v>
      </c>
      <c r="O21" s="14">
        <f t="shared" si="1"/>
        <v>21956.4</v>
      </c>
      <c r="P21" s="16"/>
    </row>
    <row r="22" spans="1:16" ht="12.75">
      <c r="A22" s="2">
        <v>10</v>
      </c>
      <c r="B22" s="14" t="s">
        <v>15</v>
      </c>
      <c r="C22" s="15">
        <v>29</v>
      </c>
      <c r="D22" s="15">
        <v>41</v>
      </c>
      <c r="E22" s="15">
        <v>0</v>
      </c>
      <c r="F22" s="15">
        <v>18</v>
      </c>
      <c r="G22" s="15">
        <v>0</v>
      </c>
      <c r="H22" s="15">
        <v>3</v>
      </c>
      <c r="I22" s="15">
        <v>0</v>
      </c>
      <c r="J22" s="15"/>
      <c r="K22" s="15">
        <v>0</v>
      </c>
      <c r="L22" s="46">
        <v>0</v>
      </c>
      <c r="M22" s="14">
        <f t="shared" si="0"/>
        <v>91</v>
      </c>
      <c r="N22" s="44">
        <v>12.42</v>
      </c>
      <c r="O22" s="14">
        <f t="shared" si="1"/>
        <v>1130.22</v>
      </c>
      <c r="P22" s="16"/>
    </row>
    <row r="23" spans="1:16" ht="12.75">
      <c r="A23" s="2">
        <v>11</v>
      </c>
      <c r="B23" s="14" t="s">
        <v>27</v>
      </c>
      <c r="C23" s="15">
        <v>0</v>
      </c>
      <c r="D23" s="15">
        <v>0</v>
      </c>
      <c r="E23" s="15">
        <v>0</v>
      </c>
      <c r="F23" s="15">
        <v>0</v>
      </c>
      <c r="G23" s="15">
        <v>7</v>
      </c>
      <c r="H23" s="15">
        <v>4</v>
      </c>
      <c r="I23" s="15">
        <v>7</v>
      </c>
      <c r="J23" s="15"/>
      <c r="K23" s="15">
        <v>0</v>
      </c>
      <c r="L23" s="46">
        <v>0</v>
      </c>
      <c r="M23" s="14">
        <f t="shared" si="0"/>
        <v>18</v>
      </c>
      <c r="N23" s="44">
        <v>407.36</v>
      </c>
      <c r="O23" s="14">
        <f t="shared" si="1"/>
        <v>7332.4800000000005</v>
      </c>
      <c r="P23" s="16"/>
    </row>
    <row r="24" spans="1:16" ht="12.75">
      <c r="A24" s="2">
        <v>12</v>
      </c>
      <c r="B24" s="14" t="s">
        <v>173</v>
      </c>
      <c r="C24" s="15">
        <v>2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/>
      <c r="K24" s="15">
        <v>0</v>
      </c>
      <c r="L24" s="46">
        <v>0</v>
      </c>
      <c r="M24" s="14">
        <f t="shared" si="0"/>
        <v>2</v>
      </c>
      <c r="N24" s="44">
        <v>339.66</v>
      </c>
      <c r="O24" s="14">
        <f t="shared" si="1"/>
        <v>679.32</v>
      </c>
      <c r="P24" s="16"/>
    </row>
    <row r="25" spans="1:16" ht="12.75">
      <c r="A25" s="2">
        <v>13</v>
      </c>
      <c r="B25" s="14" t="s">
        <v>16</v>
      </c>
      <c r="C25" s="15">
        <v>0</v>
      </c>
      <c r="D25" s="15">
        <v>0</v>
      </c>
      <c r="E25" s="15">
        <v>0</v>
      </c>
      <c r="F25" s="15">
        <v>218</v>
      </c>
      <c r="G25" s="15">
        <v>0</v>
      </c>
      <c r="H25" s="15">
        <v>0</v>
      </c>
      <c r="I25" s="15">
        <v>0</v>
      </c>
      <c r="J25" s="15"/>
      <c r="K25" s="15">
        <v>0</v>
      </c>
      <c r="L25" s="46">
        <v>0</v>
      </c>
      <c r="M25" s="14">
        <f t="shared" si="0"/>
        <v>218</v>
      </c>
      <c r="N25" s="44">
        <v>3.07</v>
      </c>
      <c r="O25" s="14">
        <f t="shared" si="1"/>
        <v>669.26</v>
      </c>
      <c r="P25" s="16"/>
    </row>
    <row r="26" spans="1:16" ht="12.75">
      <c r="A26" s="2">
        <v>14</v>
      </c>
      <c r="B26" s="14" t="s">
        <v>174</v>
      </c>
      <c r="C26" s="15">
        <v>670</v>
      </c>
      <c r="D26" s="15">
        <v>230</v>
      </c>
      <c r="E26" s="15">
        <v>0</v>
      </c>
      <c r="F26" s="15">
        <v>413</v>
      </c>
      <c r="G26" s="15">
        <v>0</v>
      </c>
      <c r="H26" s="15">
        <v>5</v>
      </c>
      <c r="I26" s="15">
        <v>716</v>
      </c>
      <c r="J26" s="15"/>
      <c r="K26" s="15">
        <v>0</v>
      </c>
      <c r="L26" s="46">
        <v>0</v>
      </c>
      <c r="M26" s="14">
        <f t="shared" si="0"/>
        <v>2034</v>
      </c>
      <c r="N26" s="44">
        <v>12.63</v>
      </c>
      <c r="O26" s="14">
        <f t="shared" si="1"/>
        <v>25689.420000000002</v>
      </c>
      <c r="P26" s="16"/>
    </row>
    <row r="27" spans="1:16" ht="12.75">
      <c r="A27" s="2">
        <v>15</v>
      </c>
      <c r="B27" s="14" t="s">
        <v>175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3</v>
      </c>
      <c r="J27" s="15"/>
      <c r="K27" s="15">
        <v>0</v>
      </c>
      <c r="L27" s="46">
        <v>0</v>
      </c>
      <c r="M27" s="14">
        <f t="shared" si="0"/>
        <v>3</v>
      </c>
      <c r="N27" s="44">
        <v>99.55</v>
      </c>
      <c r="O27" s="14">
        <f t="shared" si="1"/>
        <v>298.65</v>
      </c>
      <c r="P27" s="16"/>
    </row>
    <row r="28" spans="1:16" ht="12.75">
      <c r="A28" s="2">
        <v>16</v>
      </c>
      <c r="B28" s="14" t="s">
        <v>176</v>
      </c>
      <c r="C28" s="15">
        <v>0</v>
      </c>
      <c r="D28" s="15">
        <v>0</v>
      </c>
      <c r="E28" s="15">
        <v>0</v>
      </c>
      <c r="F28" s="15">
        <v>331</v>
      </c>
      <c r="G28" s="15">
        <v>0</v>
      </c>
      <c r="H28" s="15">
        <v>0</v>
      </c>
      <c r="I28" s="15">
        <v>0</v>
      </c>
      <c r="J28" s="15"/>
      <c r="K28" s="15">
        <v>0</v>
      </c>
      <c r="L28" s="46">
        <v>0</v>
      </c>
      <c r="M28" s="14">
        <f t="shared" si="0"/>
        <v>331</v>
      </c>
      <c r="N28" s="44">
        <v>4.26</v>
      </c>
      <c r="O28" s="14">
        <f t="shared" si="1"/>
        <v>1410.06</v>
      </c>
      <c r="P28" s="16"/>
    </row>
    <row r="29" spans="1:16" ht="12.75">
      <c r="A29" s="2">
        <v>17</v>
      </c>
      <c r="B29" s="14" t="s">
        <v>13</v>
      </c>
      <c r="C29" s="15">
        <v>466</v>
      </c>
      <c r="D29" s="15">
        <v>0</v>
      </c>
      <c r="E29" s="15">
        <v>0</v>
      </c>
      <c r="F29" s="15">
        <v>263</v>
      </c>
      <c r="G29" s="15">
        <v>0</v>
      </c>
      <c r="H29" s="15">
        <v>0</v>
      </c>
      <c r="I29" s="15">
        <v>0</v>
      </c>
      <c r="J29" s="15"/>
      <c r="K29" s="15">
        <v>0</v>
      </c>
      <c r="L29" s="46">
        <v>0</v>
      </c>
      <c r="M29" s="14">
        <f t="shared" si="0"/>
        <v>729</v>
      </c>
      <c r="N29" s="44">
        <v>28.14</v>
      </c>
      <c r="O29" s="14">
        <f t="shared" si="1"/>
        <v>20514.06</v>
      </c>
      <c r="P29" s="32"/>
    </row>
    <row r="30" spans="1:16" ht="12.75">
      <c r="A30" s="2">
        <v>18</v>
      </c>
      <c r="B30" s="14" t="s">
        <v>145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1</v>
      </c>
      <c r="I30" s="15">
        <v>0</v>
      </c>
      <c r="J30" s="15"/>
      <c r="K30" s="15">
        <v>0</v>
      </c>
      <c r="L30" s="46">
        <v>0</v>
      </c>
      <c r="M30" s="14">
        <f t="shared" si="0"/>
        <v>1</v>
      </c>
      <c r="N30" s="44">
        <v>306</v>
      </c>
      <c r="O30" s="14">
        <f t="shared" si="1"/>
        <v>306</v>
      </c>
      <c r="P30" s="42"/>
    </row>
    <row r="31" spans="1:16" ht="12.75">
      <c r="A31" s="2">
        <v>19</v>
      </c>
      <c r="B31" s="14" t="s">
        <v>177</v>
      </c>
      <c r="C31" s="15">
        <v>0</v>
      </c>
      <c r="D31" s="15">
        <v>0</v>
      </c>
      <c r="E31" s="15">
        <v>0</v>
      </c>
      <c r="F31" s="15">
        <v>94</v>
      </c>
      <c r="G31" s="15">
        <v>0</v>
      </c>
      <c r="H31" s="15">
        <v>0</v>
      </c>
      <c r="I31" s="15">
        <v>0</v>
      </c>
      <c r="J31" s="15"/>
      <c r="K31" s="15">
        <v>0</v>
      </c>
      <c r="L31" s="46">
        <v>0</v>
      </c>
      <c r="M31" s="14">
        <f t="shared" si="0"/>
        <v>94</v>
      </c>
      <c r="N31" s="44">
        <v>155.11</v>
      </c>
      <c r="O31" s="14">
        <f t="shared" si="1"/>
        <v>14580.340000000002</v>
      </c>
      <c r="P31" s="42"/>
    </row>
    <row r="32" spans="1:16" ht="12.75">
      <c r="A32" s="2">
        <v>20</v>
      </c>
      <c r="B32" s="14" t="s">
        <v>17</v>
      </c>
      <c r="C32" s="15">
        <v>146</v>
      </c>
      <c r="D32" s="15">
        <v>25</v>
      </c>
      <c r="E32" s="15">
        <v>0</v>
      </c>
      <c r="F32" s="15">
        <v>5</v>
      </c>
      <c r="G32" s="15">
        <v>0</v>
      </c>
      <c r="H32" s="15">
        <v>18</v>
      </c>
      <c r="I32" s="15">
        <v>12</v>
      </c>
      <c r="J32" s="15"/>
      <c r="K32" s="15">
        <v>35</v>
      </c>
      <c r="L32" s="46">
        <v>0</v>
      </c>
      <c r="M32" s="14">
        <f t="shared" si="0"/>
        <v>241</v>
      </c>
      <c r="N32" s="44">
        <v>27.75</v>
      </c>
      <c r="O32" s="14">
        <f t="shared" si="1"/>
        <v>6687.75</v>
      </c>
      <c r="P32" s="42"/>
    </row>
    <row r="33" spans="1:16" ht="12.75">
      <c r="A33" s="2">
        <v>21</v>
      </c>
      <c r="B33" s="14" t="s">
        <v>178</v>
      </c>
      <c r="C33" s="15">
        <v>11</v>
      </c>
      <c r="D33" s="15">
        <v>11</v>
      </c>
      <c r="E33" s="15">
        <v>0</v>
      </c>
      <c r="F33" s="15">
        <v>43</v>
      </c>
      <c r="G33" s="15">
        <v>0</v>
      </c>
      <c r="H33" s="15">
        <v>0</v>
      </c>
      <c r="I33" s="15">
        <v>22</v>
      </c>
      <c r="J33" s="15"/>
      <c r="K33" s="15">
        <v>0</v>
      </c>
      <c r="L33" s="46">
        <v>0</v>
      </c>
      <c r="M33" s="14">
        <f t="shared" si="0"/>
        <v>87</v>
      </c>
      <c r="N33" s="44">
        <v>30.1</v>
      </c>
      <c r="O33" s="14">
        <f t="shared" si="1"/>
        <v>2618.7000000000003</v>
      </c>
      <c r="P33" s="42"/>
    </row>
    <row r="34" spans="1:16" ht="12.75">
      <c r="A34" s="2">
        <v>22</v>
      </c>
      <c r="B34" s="14" t="s">
        <v>179</v>
      </c>
      <c r="C34" s="15">
        <v>0</v>
      </c>
      <c r="D34" s="15">
        <v>0</v>
      </c>
      <c r="E34" s="15">
        <v>0</v>
      </c>
      <c r="F34" s="15">
        <v>190</v>
      </c>
      <c r="G34" s="15">
        <v>0</v>
      </c>
      <c r="H34" s="15">
        <v>0</v>
      </c>
      <c r="I34" s="15">
        <v>19</v>
      </c>
      <c r="J34" s="15"/>
      <c r="K34" s="15">
        <v>0</v>
      </c>
      <c r="L34" s="46">
        <v>0</v>
      </c>
      <c r="M34" s="14">
        <f t="shared" si="0"/>
        <v>209</v>
      </c>
      <c r="N34" s="44">
        <v>13.69</v>
      </c>
      <c r="O34" s="14">
        <f t="shared" si="1"/>
        <v>2861.21</v>
      </c>
      <c r="P34" s="42"/>
    </row>
    <row r="35" spans="1:16" ht="12.75">
      <c r="A35" s="2">
        <v>23</v>
      </c>
      <c r="B35" s="14" t="s">
        <v>180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/>
      <c r="K35" s="15">
        <v>0</v>
      </c>
      <c r="L35" s="46">
        <v>0</v>
      </c>
      <c r="M35" s="14">
        <f t="shared" si="0"/>
        <v>0</v>
      </c>
      <c r="N35" s="44">
        <v>172.41</v>
      </c>
      <c r="O35" s="14">
        <f t="shared" si="1"/>
        <v>0</v>
      </c>
      <c r="P35" s="42"/>
    </row>
    <row r="36" spans="1:16" ht="12.75">
      <c r="A36" s="2">
        <v>24</v>
      </c>
      <c r="B36" s="14" t="s">
        <v>181</v>
      </c>
      <c r="C36" s="15">
        <v>42</v>
      </c>
      <c r="D36" s="15">
        <v>22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/>
      <c r="K36" s="15">
        <v>0</v>
      </c>
      <c r="L36" s="46">
        <v>0</v>
      </c>
      <c r="M36" s="14">
        <f t="shared" si="0"/>
        <v>64</v>
      </c>
      <c r="N36" s="44">
        <v>185.1</v>
      </c>
      <c r="O36" s="14">
        <f t="shared" si="1"/>
        <v>11846.4</v>
      </c>
      <c r="P36" s="42"/>
    </row>
    <row r="37" spans="1:16" ht="12.75">
      <c r="A37" s="2">
        <v>25</v>
      </c>
      <c r="B37" s="14" t="s">
        <v>182</v>
      </c>
      <c r="C37" s="15">
        <v>56</v>
      </c>
      <c r="D37" s="15">
        <v>11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/>
      <c r="K37" s="15">
        <v>0</v>
      </c>
      <c r="L37" s="46">
        <v>0</v>
      </c>
      <c r="M37" s="14">
        <f t="shared" si="0"/>
        <v>67</v>
      </c>
      <c r="N37" s="44">
        <v>258.97</v>
      </c>
      <c r="O37" s="14">
        <f t="shared" si="1"/>
        <v>17350.99</v>
      </c>
      <c r="P37" s="42"/>
    </row>
    <row r="38" spans="1:16" ht="12.75">
      <c r="A38" s="2">
        <v>26</v>
      </c>
      <c r="B38" s="14" t="s">
        <v>183</v>
      </c>
      <c r="C38" s="15">
        <v>435</v>
      </c>
      <c r="D38" s="15">
        <v>95</v>
      </c>
      <c r="E38" s="15">
        <v>0</v>
      </c>
      <c r="F38" s="15">
        <v>530</v>
      </c>
      <c r="G38" s="15">
        <v>0</v>
      </c>
      <c r="H38" s="15">
        <v>0</v>
      </c>
      <c r="I38" s="15">
        <v>183</v>
      </c>
      <c r="J38" s="15"/>
      <c r="K38" s="15">
        <v>0</v>
      </c>
      <c r="L38" s="46">
        <v>0</v>
      </c>
      <c r="M38" s="14">
        <f t="shared" si="0"/>
        <v>1243</v>
      </c>
      <c r="N38" s="44">
        <v>38.02</v>
      </c>
      <c r="O38" s="14">
        <f t="shared" si="1"/>
        <v>47258.86</v>
      </c>
      <c r="P38" s="42"/>
    </row>
    <row r="39" spans="1:16" ht="12.75">
      <c r="A39" s="2">
        <v>27</v>
      </c>
      <c r="B39" s="14" t="s">
        <v>184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/>
      <c r="K39" s="15">
        <v>0</v>
      </c>
      <c r="L39" s="46">
        <v>0</v>
      </c>
      <c r="M39" s="14">
        <f t="shared" si="0"/>
        <v>0</v>
      </c>
      <c r="N39" s="44">
        <v>35.44</v>
      </c>
      <c r="O39" s="14">
        <f t="shared" si="1"/>
        <v>0</v>
      </c>
      <c r="P39" s="42"/>
    </row>
    <row r="40" spans="1:16" ht="12.75">
      <c r="A40" s="2">
        <v>28</v>
      </c>
      <c r="B40" s="14" t="s">
        <v>185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66</v>
      </c>
      <c r="J40" s="15"/>
      <c r="K40" s="15">
        <v>0</v>
      </c>
      <c r="L40" s="46">
        <v>0</v>
      </c>
      <c r="M40" s="14">
        <f t="shared" si="0"/>
        <v>66</v>
      </c>
      <c r="N40" s="44">
        <v>42.86</v>
      </c>
      <c r="O40" s="14">
        <f t="shared" si="1"/>
        <v>2828.7599999999998</v>
      </c>
      <c r="P40" s="42"/>
    </row>
    <row r="41" spans="1:16" ht="12.75">
      <c r="A41" s="2">
        <v>29</v>
      </c>
      <c r="B41" s="14" t="s">
        <v>186</v>
      </c>
      <c r="C41" s="15">
        <v>298</v>
      </c>
      <c r="D41" s="15">
        <v>75</v>
      </c>
      <c r="E41" s="15">
        <v>0</v>
      </c>
      <c r="F41" s="15">
        <v>50</v>
      </c>
      <c r="G41" s="15">
        <v>10</v>
      </c>
      <c r="H41" s="15">
        <v>15</v>
      </c>
      <c r="I41" s="15">
        <v>285</v>
      </c>
      <c r="J41" s="15"/>
      <c r="K41" s="15">
        <v>0</v>
      </c>
      <c r="L41" s="46">
        <v>0</v>
      </c>
      <c r="M41" s="14">
        <f t="shared" si="0"/>
        <v>733</v>
      </c>
      <c r="N41" s="44">
        <v>18.17</v>
      </c>
      <c r="O41" s="14">
        <f t="shared" si="1"/>
        <v>13318.61</v>
      </c>
      <c r="P41" s="42"/>
    </row>
    <row r="42" spans="1:16" ht="12.75">
      <c r="A42" s="2">
        <v>30</v>
      </c>
      <c r="B42" s="14" t="s">
        <v>187</v>
      </c>
      <c r="C42" s="15">
        <v>830</v>
      </c>
      <c r="D42" s="15">
        <v>77</v>
      </c>
      <c r="E42" s="15">
        <v>0</v>
      </c>
      <c r="F42" s="15">
        <v>280</v>
      </c>
      <c r="G42" s="15">
        <v>0</v>
      </c>
      <c r="H42" s="15">
        <v>12</v>
      </c>
      <c r="I42" s="15">
        <v>860</v>
      </c>
      <c r="J42" s="15"/>
      <c r="K42" s="15">
        <v>0</v>
      </c>
      <c r="L42" s="46">
        <v>0</v>
      </c>
      <c r="M42" s="14">
        <f t="shared" si="0"/>
        <v>2059</v>
      </c>
      <c r="N42" s="44">
        <v>24.18</v>
      </c>
      <c r="O42" s="14">
        <f t="shared" si="1"/>
        <v>49786.62</v>
      </c>
      <c r="P42" s="42"/>
    </row>
    <row r="43" spans="1:16" ht="12.75">
      <c r="A43" s="2">
        <v>31</v>
      </c>
      <c r="B43" s="14" t="s">
        <v>188</v>
      </c>
      <c r="C43" s="15">
        <v>27</v>
      </c>
      <c r="D43" s="15">
        <v>21</v>
      </c>
      <c r="E43" s="15">
        <v>0</v>
      </c>
      <c r="F43" s="15">
        <v>60</v>
      </c>
      <c r="G43" s="15">
        <v>0</v>
      </c>
      <c r="H43" s="15">
        <v>0</v>
      </c>
      <c r="I43" s="15">
        <v>81</v>
      </c>
      <c r="J43" s="15"/>
      <c r="K43" s="15">
        <v>0</v>
      </c>
      <c r="L43" s="46">
        <v>0</v>
      </c>
      <c r="M43" s="14">
        <f t="shared" si="0"/>
        <v>189</v>
      </c>
      <c r="N43" s="44">
        <v>70.39</v>
      </c>
      <c r="O43" s="14">
        <f t="shared" si="1"/>
        <v>13303.710000000001</v>
      </c>
      <c r="P43" s="42"/>
    </row>
    <row r="44" spans="1:16" ht="12.75">
      <c r="A44" s="2">
        <v>32</v>
      </c>
      <c r="B44" s="14" t="s">
        <v>189</v>
      </c>
      <c r="C44" s="15">
        <v>6</v>
      </c>
      <c r="D44" s="15">
        <v>10</v>
      </c>
      <c r="E44" s="15">
        <v>0</v>
      </c>
      <c r="F44" s="15">
        <v>5</v>
      </c>
      <c r="G44" s="15">
        <v>0</v>
      </c>
      <c r="H44" s="15">
        <v>0</v>
      </c>
      <c r="I44" s="15">
        <v>14</v>
      </c>
      <c r="J44" s="15"/>
      <c r="K44" s="15">
        <v>0</v>
      </c>
      <c r="L44" s="46">
        <v>0</v>
      </c>
      <c r="M44" s="14">
        <f t="shared" si="0"/>
        <v>35</v>
      </c>
      <c r="N44" s="44">
        <v>84.2</v>
      </c>
      <c r="O44" s="14">
        <f aca="true" t="shared" si="2" ref="O44:O98">M44*N44</f>
        <v>2947</v>
      </c>
      <c r="P44" s="42"/>
    </row>
    <row r="45" spans="1:16" ht="12.75">
      <c r="A45" s="2">
        <v>33</v>
      </c>
      <c r="B45" s="14" t="s">
        <v>191</v>
      </c>
      <c r="C45" s="15">
        <v>3</v>
      </c>
      <c r="D45" s="15">
        <v>1</v>
      </c>
      <c r="E45" s="15">
        <v>0</v>
      </c>
      <c r="F45" s="15">
        <v>70</v>
      </c>
      <c r="G45" s="15">
        <v>0</v>
      </c>
      <c r="H45" s="15">
        <v>0</v>
      </c>
      <c r="I45" s="15">
        <v>2</v>
      </c>
      <c r="J45" s="15"/>
      <c r="K45" s="15">
        <v>0</v>
      </c>
      <c r="L45" s="46">
        <v>0</v>
      </c>
      <c r="M45" s="14">
        <f t="shared" si="0"/>
        <v>76</v>
      </c>
      <c r="N45" s="44">
        <v>168.48</v>
      </c>
      <c r="O45" s="14">
        <f t="shared" si="2"/>
        <v>12804.48</v>
      </c>
      <c r="P45" s="42"/>
    </row>
    <row r="46" spans="1:16" ht="12.75">
      <c r="A46" s="2">
        <v>34</v>
      </c>
      <c r="B46" s="14" t="s">
        <v>192</v>
      </c>
      <c r="C46" s="15">
        <v>5</v>
      </c>
      <c r="D46" s="15">
        <v>9</v>
      </c>
      <c r="E46" s="15">
        <v>0</v>
      </c>
      <c r="F46" s="15">
        <v>0</v>
      </c>
      <c r="G46" s="15">
        <v>0</v>
      </c>
      <c r="H46" s="15">
        <v>0</v>
      </c>
      <c r="I46" s="15">
        <v>5</v>
      </c>
      <c r="J46" s="15"/>
      <c r="K46" s="15">
        <v>0</v>
      </c>
      <c r="L46" s="46">
        <v>0</v>
      </c>
      <c r="M46" s="14">
        <f t="shared" si="0"/>
        <v>19</v>
      </c>
      <c r="N46" s="44">
        <v>296.58</v>
      </c>
      <c r="O46" s="14">
        <f t="shared" si="2"/>
        <v>5635.0199999999995</v>
      </c>
      <c r="P46" s="42"/>
    </row>
    <row r="47" spans="1:16" ht="12.75">
      <c r="A47" s="2">
        <v>35</v>
      </c>
      <c r="B47" s="14" t="s">
        <v>190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/>
      <c r="K47" s="15">
        <v>0</v>
      </c>
      <c r="L47" s="46">
        <v>0</v>
      </c>
      <c r="M47" s="14">
        <f t="shared" si="0"/>
        <v>0</v>
      </c>
      <c r="N47" s="44">
        <v>214.25</v>
      </c>
      <c r="O47" s="14">
        <f t="shared" si="2"/>
        <v>0</v>
      </c>
      <c r="P47" s="42"/>
    </row>
    <row r="48" spans="1:16" ht="12.75">
      <c r="A48" s="2">
        <v>36</v>
      </c>
      <c r="B48" s="14" t="s">
        <v>193</v>
      </c>
      <c r="C48" s="15">
        <v>85</v>
      </c>
      <c r="D48" s="15">
        <v>0</v>
      </c>
      <c r="E48" s="15">
        <v>0</v>
      </c>
      <c r="F48" s="15">
        <v>120</v>
      </c>
      <c r="G48" s="15">
        <v>0</v>
      </c>
      <c r="H48" s="15">
        <v>0</v>
      </c>
      <c r="I48" s="15">
        <v>14</v>
      </c>
      <c r="J48" s="15"/>
      <c r="K48" s="15">
        <v>0</v>
      </c>
      <c r="L48" s="46">
        <v>0</v>
      </c>
      <c r="M48" s="14">
        <f t="shared" si="0"/>
        <v>219</v>
      </c>
      <c r="N48" s="44">
        <v>35.86</v>
      </c>
      <c r="O48" s="14">
        <f t="shared" si="2"/>
        <v>7853.34</v>
      </c>
      <c r="P48" s="42"/>
    </row>
    <row r="49" spans="1:16" ht="12.75">
      <c r="A49" s="2">
        <v>37</v>
      </c>
      <c r="B49" s="14" t="s">
        <v>18</v>
      </c>
      <c r="C49" s="15">
        <v>247</v>
      </c>
      <c r="D49" s="15">
        <v>43</v>
      </c>
      <c r="E49" s="15">
        <v>0</v>
      </c>
      <c r="F49" s="15">
        <v>143</v>
      </c>
      <c r="G49" s="15">
        <v>0</v>
      </c>
      <c r="H49" s="15">
        <v>0</v>
      </c>
      <c r="I49" s="15">
        <v>149</v>
      </c>
      <c r="J49" s="15"/>
      <c r="K49" s="15">
        <v>0</v>
      </c>
      <c r="L49" s="46">
        <v>0</v>
      </c>
      <c r="M49" s="14">
        <f t="shared" si="0"/>
        <v>582</v>
      </c>
      <c r="N49" s="44">
        <v>16.9</v>
      </c>
      <c r="O49" s="14">
        <f t="shared" si="2"/>
        <v>9835.8</v>
      </c>
      <c r="P49" s="42"/>
    </row>
    <row r="50" spans="1:16" ht="12.75">
      <c r="A50" s="2">
        <v>38</v>
      </c>
      <c r="B50" s="14" t="s">
        <v>194</v>
      </c>
      <c r="C50" s="15">
        <v>331</v>
      </c>
      <c r="D50" s="15">
        <v>99</v>
      </c>
      <c r="E50" s="15">
        <v>0</v>
      </c>
      <c r="F50" s="15">
        <v>325</v>
      </c>
      <c r="G50" s="15">
        <v>98</v>
      </c>
      <c r="H50" s="15">
        <v>7</v>
      </c>
      <c r="I50" s="15">
        <v>681</v>
      </c>
      <c r="J50" s="15"/>
      <c r="K50" s="15">
        <v>20</v>
      </c>
      <c r="L50" s="46">
        <v>0</v>
      </c>
      <c r="M50" s="14">
        <f t="shared" si="0"/>
        <v>1561</v>
      </c>
      <c r="N50" s="44">
        <v>97.04</v>
      </c>
      <c r="O50" s="14">
        <f t="shared" si="2"/>
        <v>151479.44</v>
      </c>
      <c r="P50" s="42"/>
    </row>
    <row r="51" spans="1:16" ht="12.75">
      <c r="A51" s="2">
        <v>39</v>
      </c>
      <c r="B51" s="14" t="s">
        <v>195</v>
      </c>
      <c r="C51" s="15">
        <v>32</v>
      </c>
      <c r="D51" s="15">
        <v>4</v>
      </c>
      <c r="E51" s="15">
        <v>0</v>
      </c>
      <c r="F51" s="15">
        <v>30</v>
      </c>
      <c r="G51" s="15">
        <v>0</v>
      </c>
      <c r="H51" s="15">
        <v>2</v>
      </c>
      <c r="I51" s="15">
        <v>2</v>
      </c>
      <c r="J51" s="15"/>
      <c r="K51" s="15">
        <v>0</v>
      </c>
      <c r="L51" s="46">
        <v>0</v>
      </c>
      <c r="M51" s="14">
        <f t="shared" si="0"/>
        <v>70</v>
      </c>
      <c r="N51" s="44">
        <v>195</v>
      </c>
      <c r="O51" s="14">
        <f t="shared" si="2"/>
        <v>13650</v>
      </c>
      <c r="P51" s="42"/>
    </row>
    <row r="52" spans="1:16" ht="12.75">
      <c r="A52" s="2">
        <v>40</v>
      </c>
      <c r="B52" s="14" t="s">
        <v>196</v>
      </c>
      <c r="C52" s="15">
        <v>0</v>
      </c>
      <c r="D52" s="15">
        <v>0</v>
      </c>
      <c r="E52" s="15">
        <v>0</v>
      </c>
      <c r="F52" s="15">
        <v>3</v>
      </c>
      <c r="G52" s="15">
        <v>0</v>
      </c>
      <c r="H52" s="15">
        <v>0</v>
      </c>
      <c r="I52" s="15">
        <v>0</v>
      </c>
      <c r="J52" s="15"/>
      <c r="K52" s="15">
        <v>0</v>
      </c>
      <c r="L52" s="46">
        <v>0</v>
      </c>
      <c r="M52" s="14">
        <f t="shared" si="0"/>
        <v>3</v>
      </c>
      <c r="N52" s="44">
        <v>681.37</v>
      </c>
      <c r="O52" s="14">
        <f t="shared" si="2"/>
        <v>2044.1100000000001</v>
      </c>
      <c r="P52" s="42"/>
    </row>
    <row r="53" spans="1:16" ht="12.75">
      <c r="A53" s="2">
        <v>41</v>
      </c>
      <c r="B53" s="14" t="s">
        <v>197</v>
      </c>
      <c r="C53" s="15">
        <v>0</v>
      </c>
      <c r="D53" s="15">
        <v>0</v>
      </c>
      <c r="E53" s="15">
        <v>0</v>
      </c>
      <c r="F53" s="15">
        <v>58</v>
      </c>
      <c r="G53" s="15">
        <v>0</v>
      </c>
      <c r="H53" s="15">
        <v>0</v>
      </c>
      <c r="I53" s="15">
        <v>0</v>
      </c>
      <c r="J53" s="15"/>
      <c r="K53" s="15">
        <v>0</v>
      </c>
      <c r="L53" s="46">
        <v>0</v>
      </c>
      <c r="M53" s="14">
        <f t="shared" si="0"/>
        <v>58</v>
      </c>
      <c r="N53" s="44">
        <v>5.67</v>
      </c>
      <c r="O53" s="14">
        <f t="shared" si="2"/>
        <v>328.86</v>
      </c>
      <c r="P53" s="42"/>
    </row>
    <row r="54" spans="1:16" ht="12.75">
      <c r="A54" s="2">
        <v>42</v>
      </c>
      <c r="B54" s="14" t="s">
        <v>198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/>
      <c r="K54" s="15">
        <v>0</v>
      </c>
      <c r="L54" s="46">
        <v>0</v>
      </c>
      <c r="M54" s="14">
        <f t="shared" si="0"/>
        <v>0</v>
      </c>
      <c r="N54" s="44">
        <v>0</v>
      </c>
      <c r="O54" s="14">
        <f t="shared" si="2"/>
        <v>0</v>
      </c>
      <c r="P54" s="42"/>
    </row>
    <row r="55" spans="1:16" ht="12.75">
      <c r="A55" s="2">
        <v>43</v>
      </c>
      <c r="B55" s="14" t="s">
        <v>199</v>
      </c>
      <c r="C55" s="15">
        <v>0</v>
      </c>
      <c r="D55" s="15">
        <v>0</v>
      </c>
      <c r="E55" s="15">
        <v>0</v>
      </c>
      <c r="F55" s="15">
        <v>56</v>
      </c>
      <c r="G55" s="15">
        <v>0</v>
      </c>
      <c r="H55" s="15">
        <v>0</v>
      </c>
      <c r="I55" s="15">
        <v>0</v>
      </c>
      <c r="J55" s="15"/>
      <c r="K55" s="15">
        <v>0</v>
      </c>
      <c r="L55" s="46">
        <v>0</v>
      </c>
      <c r="M55" s="14">
        <f t="shared" si="0"/>
        <v>56</v>
      </c>
      <c r="N55" s="44">
        <v>6.34</v>
      </c>
      <c r="O55" s="14">
        <f t="shared" si="2"/>
        <v>355.03999999999996</v>
      </c>
      <c r="P55" s="42"/>
    </row>
    <row r="56" spans="1:16" ht="12.75">
      <c r="A56" s="2">
        <v>44</v>
      </c>
      <c r="B56" s="14" t="s">
        <v>200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/>
      <c r="K56" s="15">
        <v>0</v>
      </c>
      <c r="L56" s="46">
        <v>0</v>
      </c>
      <c r="M56" s="14">
        <f t="shared" si="0"/>
        <v>0</v>
      </c>
      <c r="N56" s="44">
        <v>65.88</v>
      </c>
      <c r="O56" s="14">
        <f t="shared" si="2"/>
        <v>0</v>
      </c>
      <c r="P56" s="42"/>
    </row>
    <row r="57" spans="1:16" ht="12.75">
      <c r="A57" s="2">
        <v>45</v>
      </c>
      <c r="B57" s="14" t="s">
        <v>201</v>
      </c>
      <c r="C57" s="15">
        <v>18</v>
      </c>
      <c r="D57" s="15">
        <v>17</v>
      </c>
      <c r="E57" s="15">
        <v>0</v>
      </c>
      <c r="F57" s="15">
        <v>0</v>
      </c>
      <c r="G57" s="15">
        <v>0</v>
      </c>
      <c r="H57" s="15">
        <v>0</v>
      </c>
      <c r="I57" s="15">
        <v>7</v>
      </c>
      <c r="J57" s="15"/>
      <c r="K57" s="15">
        <v>0</v>
      </c>
      <c r="L57" s="46">
        <v>0</v>
      </c>
      <c r="M57" s="14">
        <f t="shared" si="0"/>
        <v>42</v>
      </c>
      <c r="N57" s="44">
        <v>219.57</v>
      </c>
      <c r="O57" s="14">
        <f t="shared" si="2"/>
        <v>9221.94</v>
      </c>
      <c r="P57" s="42"/>
    </row>
    <row r="58" spans="1:16" ht="12.75">
      <c r="A58" s="2">
        <v>46</v>
      </c>
      <c r="B58" s="14" t="s">
        <v>202</v>
      </c>
      <c r="C58" s="15">
        <v>39</v>
      </c>
      <c r="D58" s="15">
        <v>9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/>
      <c r="K58" s="15">
        <v>0</v>
      </c>
      <c r="L58" s="46">
        <v>0</v>
      </c>
      <c r="M58" s="14">
        <f t="shared" si="0"/>
        <v>48</v>
      </c>
      <c r="N58" s="44">
        <v>23.78</v>
      </c>
      <c r="O58" s="14">
        <f t="shared" si="2"/>
        <v>1141.44</v>
      </c>
      <c r="P58" s="42"/>
    </row>
    <row r="59" spans="1:16" ht="12.75">
      <c r="A59" s="2">
        <v>47</v>
      </c>
      <c r="B59" s="14" t="s">
        <v>203</v>
      </c>
      <c r="C59" s="15">
        <v>3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/>
      <c r="K59" s="15">
        <v>0</v>
      </c>
      <c r="L59" s="46">
        <v>0</v>
      </c>
      <c r="M59" s="14">
        <f t="shared" si="0"/>
        <v>3</v>
      </c>
      <c r="N59" s="44">
        <v>372.57</v>
      </c>
      <c r="O59" s="14">
        <f t="shared" si="2"/>
        <v>1117.71</v>
      </c>
      <c r="P59" s="42"/>
    </row>
    <row r="60" spans="1:16" ht="12.75">
      <c r="A60" s="2">
        <v>48</v>
      </c>
      <c r="B60" s="14" t="s">
        <v>25</v>
      </c>
      <c r="C60" s="15">
        <v>54</v>
      </c>
      <c r="D60" s="15">
        <v>5</v>
      </c>
      <c r="E60" s="15">
        <v>0</v>
      </c>
      <c r="F60" s="15">
        <v>144</v>
      </c>
      <c r="G60" s="15">
        <v>0</v>
      </c>
      <c r="H60" s="15">
        <v>0</v>
      </c>
      <c r="I60" s="15">
        <v>0</v>
      </c>
      <c r="J60" s="15"/>
      <c r="K60" s="15">
        <v>0</v>
      </c>
      <c r="L60" s="46">
        <v>0</v>
      </c>
      <c r="M60" s="14">
        <f t="shared" si="0"/>
        <v>203</v>
      </c>
      <c r="N60" s="44">
        <v>47.14</v>
      </c>
      <c r="O60" s="14">
        <f t="shared" si="2"/>
        <v>9569.42</v>
      </c>
      <c r="P60" s="42"/>
    </row>
    <row r="61" spans="1:16" ht="12.75">
      <c r="A61" s="2">
        <v>49</v>
      </c>
      <c r="B61" s="14" t="s">
        <v>204</v>
      </c>
      <c r="C61" s="15">
        <v>0</v>
      </c>
      <c r="D61" s="15">
        <v>0</v>
      </c>
      <c r="E61" s="15">
        <v>0</v>
      </c>
      <c r="F61" s="15">
        <v>24</v>
      </c>
      <c r="G61" s="15">
        <v>0</v>
      </c>
      <c r="H61" s="15">
        <v>0</v>
      </c>
      <c r="I61" s="15">
        <v>0</v>
      </c>
      <c r="J61" s="15"/>
      <c r="K61" s="15">
        <v>0</v>
      </c>
      <c r="L61" s="46">
        <v>0</v>
      </c>
      <c r="M61" s="14">
        <f t="shared" si="0"/>
        <v>24</v>
      </c>
      <c r="N61" s="44">
        <v>68.86</v>
      </c>
      <c r="O61" s="14">
        <f t="shared" si="2"/>
        <v>1652.6399999999999</v>
      </c>
      <c r="P61" s="42"/>
    </row>
    <row r="62" spans="1:16" ht="12.75">
      <c r="A62" s="2">
        <v>50</v>
      </c>
      <c r="B62" s="14" t="s">
        <v>205</v>
      </c>
      <c r="C62" s="15">
        <v>97</v>
      </c>
      <c r="D62" s="15">
        <v>23</v>
      </c>
      <c r="E62" s="15">
        <v>0</v>
      </c>
      <c r="F62" s="15">
        <v>68</v>
      </c>
      <c r="G62" s="15">
        <v>6</v>
      </c>
      <c r="H62" s="15">
        <v>10</v>
      </c>
      <c r="I62" s="15">
        <v>63</v>
      </c>
      <c r="J62" s="15"/>
      <c r="K62" s="15">
        <v>6</v>
      </c>
      <c r="L62" s="46">
        <v>3</v>
      </c>
      <c r="M62" s="14">
        <f t="shared" si="0"/>
        <v>276</v>
      </c>
      <c r="N62" s="44">
        <v>75.42</v>
      </c>
      <c r="O62" s="14">
        <f t="shared" si="2"/>
        <v>20815.920000000002</v>
      </c>
      <c r="P62" s="42"/>
    </row>
    <row r="63" spans="1:16" ht="12.75">
      <c r="A63" s="2">
        <v>51</v>
      </c>
      <c r="B63" s="14" t="s">
        <v>206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/>
      <c r="K63" s="15">
        <v>0</v>
      </c>
      <c r="L63" s="46">
        <v>0</v>
      </c>
      <c r="M63" s="14">
        <f t="shared" si="0"/>
        <v>0</v>
      </c>
      <c r="N63" s="44">
        <v>82.81</v>
      </c>
      <c r="O63" s="14">
        <f t="shared" si="2"/>
        <v>0</v>
      </c>
      <c r="P63" s="42"/>
    </row>
    <row r="64" spans="1:16" ht="12.75">
      <c r="A64" s="2">
        <v>52</v>
      </c>
      <c r="B64" s="14" t="s">
        <v>207</v>
      </c>
      <c r="C64" s="15">
        <v>0</v>
      </c>
      <c r="D64" s="15">
        <v>0</v>
      </c>
      <c r="E64" s="15">
        <v>0</v>
      </c>
      <c r="F64" s="15">
        <v>10</v>
      </c>
      <c r="G64" s="15">
        <v>0</v>
      </c>
      <c r="H64" s="15">
        <v>0</v>
      </c>
      <c r="I64" s="15">
        <v>0</v>
      </c>
      <c r="J64" s="15"/>
      <c r="K64" s="15">
        <v>0</v>
      </c>
      <c r="L64" s="46">
        <v>0</v>
      </c>
      <c r="M64" s="14">
        <f t="shared" si="0"/>
        <v>10</v>
      </c>
      <c r="N64" s="44">
        <v>90.75</v>
      </c>
      <c r="O64" s="14">
        <f t="shared" si="2"/>
        <v>907.5</v>
      </c>
      <c r="P64" s="42"/>
    </row>
    <row r="65" spans="1:16" ht="12.75">
      <c r="A65" s="2">
        <v>53</v>
      </c>
      <c r="B65" s="14" t="s">
        <v>229</v>
      </c>
      <c r="C65" s="15">
        <v>0</v>
      </c>
      <c r="D65" s="15">
        <v>0</v>
      </c>
      <c r="E65" s="15">
        <v>0</v>
      </c>
      <c r="F65" s="15">
        <v>25</v>
      </c>
      <c r="G65" s="15">
        <v>0</v>
      </c>
      <c r="H65" s="15">
        <v>0</v>
      </c>
      <c r="I65" s="15">
        <v>8</v>
      </c>
      <c r="J65" s="15"/>
      <c r="K65" s="15">
        <v>0</v>
      </c>
      <c r="L65" s="46">
        <v>0</v>
      </c>
      <c r="M65" s="14">
        <f t="shared" si="0"/>
        <v>33</v>
      </c>
      <c r="N65" s="44">
        <v>7.04</v>
      </c>
      <c r="O65" s="14">
        <f t="shared" si="2"/>
        <v>232.32</v>
      </c>
      <c r="P65" s="42"/>
    </row>
    <row r="66" spans="1:16" ht="12.75">
      <c r="A66" s="2">
        <v>54</v>
      </c>
      <c r="B66" s="14" t="s">
        <v>12</v>
      </c>
      <c r="C66" s="15">
        <v>126</v>
      </c>
      <c r="D66" s="15">
        <v>113</v>
      </c>
      <c r="E66" s="15">
        <v>0</v>
      </c>
      <c r="F66" s="15">
        <v>181</v>
      </c>
      <c r="G66" s="15">
        <v>0</v>
      </c>
      <c r="H66" s="15">
        <v>45</v>
      </c>
      <c r="I66" s="15">
        <v>156</v>
      </c>
      <c r="J66" s="15"/>
      <c r="K66" s="15">
        <v>0</v>
      </c>
      <c r="L66" s="46">
        <v>0</v>
      </c>
      <c r="M66" s="14">
        <f t="shared" si="0"/>
        <v>621</v>
      </c>
      <c r="N66" s="44">
        <v>27.12</v>
      </c>
      <c r="O66" s="14">
        <f t="shared" si="2"/>
        <v>16841.52</v>
      </c>
      <c r="P66" s="42"/>
    </row>
    <row r="67" spans="1:16" ht="12.75">
      <c r="A67" s="2">
        <v>55</v>
      </c>
      <c r="B67" s="14" t="s">
        <v>23</v>
      </c>
      <c r="C67" s="15">
        <v>0</v>
      </c>
      <c r="D67" s="15">
        <v>0</v>
      </c>
      <c r="E67" s="15">
        <v>0</v>
      </c>
      <c r="F67" s="15">
        <v>55</v>
      </c>
      <c r="G67" s="15">
        <v>0</v>
      </c>
      <c r="H67" s="15">
        <v>0</v>
      </c>
      <c r="I67" s="15">
        <v>0</v>
      </c>
      <c r="J67" s="15"/>
      <c r="K67" s="15">
        <v>0</v>
      </c>
      <c r="L67" s="46">
        <v>0</v>
      </c>
      <c r="M67" s="14">
        <f t="shared" si="0"/>
        <v>55</v>
      </c>
      <c r="N67" s="44">
        <v>5.77</v>
      </c>
      <c r="O67" s="14">
        <f t="shared" si="2"/>
        <v>317.34999999999997</v>
      </c>
      <c r="P67" s="42"/>
    </row>
    <row r="68" spans="1:16" ht="12.75">
      <c r="A68" s="2">
        <v>56</v>
      </c>
      <c r="B68" s="14" t="s">
        <v>208</v>
      </c>
      <c r="C68" s="15">
        <v>0</v>
      </c>
      <c r="D68" s="15">
        <v>0</v>
      </c>
      <c r="E68" s="15">
        <v>0</v>
      </c>
      <c r="F68" s="15">
        <v>31</v>
      </c>
      <c r="G68" s="15">
        <v>0</v>
      </c>
      <c r="H68" s="15">
        <v>0</v>
      </c>
      <c r="I68" s="15">
        <v>0</v>
      </c>
      <c r="J68" s="15"/>
      <c r="K68" s="15">
        <v>0</v>
      </c>
      <c r="L68" s="46">
        <v>0</v>
      </c>
      <c r="M68" s="14">
        <f t="shared" si="0"/>
        <v>31</v>
      </c>
      <c r="N68" s="44">
        <v>152.28</v>
      </c>
      <c r="O68" s="14">
        <f t="shared" si="2"/>
        <v>4720.68</v>
      </c>
      <c r="P68" s="42"/>
    </row>
    <row r="69" spans="1:16" ht="12.75">
      <c r="A69" s="2">
        <v>57</v>
      </c>
      <c r="B69" s="14" t="s">
        <v>209</v>
      </c>
      <c r="C69" s="15">
        <v>0</v>
      </c>
      <c r="D69" s="15">
        <v>0.25</v>
      </c>
      <c r="E69" s="15">
        <v>0</v>
      </c>
      <c r="F69" s="15">
        <v>7</v>
      </c>
      <c r="G69" s="15">
        <v>0</v>
      </c>
      <c r="H69" s="15">
        <v>0</v>
      </c>
      <c r="I69" s="15">
        <v>3</v>
      </c>
      <c r="J69" s="15"/>
      <c r="K69" s="15">
        <v>0</v>
      </c>
      <c r="L69" s="46">
        <v>0</v>
      </c>
      <c r="M69" s="14">
        <f t="shared" si="0"/>
        <v>10.25</v>
      </c>
      <c r="N69" s="44">
        <v>414.52</v>
      </c>
      <c r="O69" s="14">
        <f t="shared" si="2"/>
        <v>4248.83</v>
      </c>
      <c r="P69" s="42"/>
    </row>
    <row r="70" spans="1:16" ht="12.75">
      <c r="A70" s="2">
        <v>58</v>
      </c>
      <c r="B70" s="14" t="s">
        <v>210</v>
      </c>
      <c r="C70" s="15">
        <v>0</v>
      </c>
      <c r="D70" s="15">
        <v>2</v>
      </c>
      <c r="E70" s="15">
        <v>2</v>
      </c>
      <c r="F70" s="15">
        <v>3</v>
      </c>
      <c r="G70" s="15">
        <v>1</v>
      </c>
      <c r="H70" s="15">
        <v>5</v>
      </c>
      <c r="I70" s="15">
        <v>3</v>
      </c>
      <c r="J70" s="15"/>
      <c r="K70" s="15">
        <v>0</v>
      </c>
      <c r="L70" s="46">
        <v>0</v>
      </c>
      <c r="M70" s="14">
        <f t="shared" si="0"/>
        <v>16</v>
      </c>
      <c r="N70" s="44">
        <v>327.9</v>
      </c>
      <c r="O70" s="14">
        <f t="shared" si="2"/>
        <v>5246.4</v>
      </c>
      <c r="P70" s="42"/>
    </row>
    <row r="71" spans="1:16" ht="12.75">
      <c r="A71" s="2">
        <v>59</v>
      </c>
      <c r="B71" s="14" t="s">
        <v>211</v>
      </c>
      <c r="C71" s="15">
        <v>83</v>
      </c>
      <c r="D71" s="15">
        <v>105</v>
      </c>
      <c r="E71" s="15">
        <v>0</v>
      </c>
      <c r="F71" s="15">
        <v>122</v>
      </c>
      <c r="G71" s="15">
        <v>124</v>
      </c>
      <c r="H71" s="15">
        <v>51</v>
      </c>
      <c r="I71" s="15">
        <v>820</v>
      </c>
      <c r="J71" s="15"/>
      <c r="K71" s="15">
        <v>0</v>
      </c>
      <c r="L71" s="46">
        <v>0</v>
      </c>
      <c r="M71" s="14">
        <f t="shared" si="0"/>
        <v>1305</v>
      </c>
      <c r="N71" s="44">
        <v>50.04</v>
      </c>
      <c r="O71" s="14">
        <f t="shared" si="2"/>
        <v>65302.2</v>
      </c>
      <c r="P71" s="42"/>
    </row>
    <row r="72" spans="1:16" ht="12.75">
      <c r="A72" s="2">
        <v>60</v>
      </c>
      <c r="B72" s="14" t="s">
        <v>19</v>
      </c>
      <c r="C72" s="15">
        <v>0</v>
      </c>
      <c r="D72" s="15">
        <v>0</v>
      </c>
      <c r="E72" s="15">
        <v>0</v>
      </c>
      <c r="F72" s="15">
        <v>210</v>
      </c>
      <c r="G72" s="15">
        <v>0</v>
      </c>
      <c r="H72" s="15">
        <v>0</v>
      </c>
      <c r="I72" s="15">
        <v>11</v>
      </c>
      <c r="J72" s="15"/>
      <c r="K72" s="15">
        <v>0</v>
      </c>
      <c r="L72" s="46">
        <v>0</v>
      </c>
      <c r="M72" s="14">
        <f t="shared" si="0"/>
        <v>221</v>
      </c>
      <c r="N72" s="44">
        <v>5.9</v>
      </c>
      <c r="O72" s="14">
        <f t="shared" si="2"/>
        <v>1303.9</v>
      </c>
      <c r="P72" s="42"/>
    </row>
    <row r="73" spans="1:16" ht="12.75">
      <c r="A73" s="2">
        <v>61</v>
      </c>
      <c r="B73" s="14" t="s">
        <v>212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2</v>
      </c>
      <c r="J73" s="15"/>
      <c r="K73" s="15">
        <v>0</v>
      </c>
      <c r="L73" s="46">
        <v>0</v>
      </c>
      <c r="M73" s="14">
        <f t="shared" si="0"/>
        <v>2</v>
      </c>
      <c r="N73" s="44">
        <v>265.1</v>
      </c>
      <c r="O73" s="14">
        <f t="shared" si="2"/>
        <v>530.2</v>
      </c>
      <c r="P73" s="42"/>
    </row>
    <row r="74" spans="1:16" ht="14.25" customHeight="1">
      <c r="A74" s="2">
        <v>62</v>
      </c>
      <c r="B74" s="14" t="s">
        <v>213</v>
      </c>
      <c r="C74" s="15">
        <v>5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/>
      <c r="K74" s="15">
        <v>0</v>
      </c>
      <c r="L74" s="46">
        <v>0</v>
      </c>
      <c r="M74" s="14">
        <f t="shared" si="0"/>
        <v>5</v>
      </c>
      <c r="N74" s="44">
        <v>112.43</v>
      </c>
      <c r="O74" s="14">
        <f t="shared" si="2"/>
        <v>562.1500000000001</v>
      </c>
      <c r="P74" s="42"/>
    </row>
    <row r="75" spans="1:16" ht="14.25" customHeight="1">
      <c r="A75" s="2">
        <v>63</v>
      </c>
      <c r="B75" s="14" t="s">
        <v>214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1</v>
      </c>
      <c r="J75" s="15"/>
      <c r="K75" s="15">
        <v>0</v>
      </c>
      <c r="L75" s="46">
        <v>0</v>
      </c>
      <c r="M75" s="14">
        <f t="shared" si="0"/>
        <v>1</v>
      </c>
      <c r="N75" s="44">
        <v>130.67</v>
      </c>
      <c r="O75" s="14">
        <f t="shared" si="2"/>
        <v>130.67</v>
      </c>
      <c r="P75" s="42"/>
    </row>
    <row r="76" spans="1:16" ht="14.25" customHeight="1">
      <c r="A76" s="2">
        <v>64</v>
      </c>
      <c r="B76" s="14" t="s">
        <v>215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5</v>
      </c>
      <c r="J76" s="15"/>
      <c r="K76" s="15">
        <v>0</v>
      </c>
      <c r="L76" s="46">
        <v>0</v>
      </c>
      <c r="M76" s="14">
        <f t="shared" si="0"/>
        <v>5</v>
      </c>
      <c r="N76" s="44">
        <v>18.39</v>
      </c>
      <c r="O76" s="14">
        <f t="shared" si="2"/>
        <v>91.95</v>
      </c>
      <c r="P76" s="42"/>
    </row>
    <row r="77" spans="1:16" ht="14.25" customHeight="1">
      <c r="A77" s="2">
        <v>65</v>
      </c>
      <c r="B77" s="14" t="s">
        <v>216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4</v>
      </c>
      <c r="J77" s="15"/>
      <c r="K77" s="15">
        <v>0</v>
      </c>
      <c r="L77" s="46">
        <v>0</v>
      </c>
      <c r="M77" s="14">
        <f t="shared" si="0"/>
        <v>4</v>
      </c>
      <c r="N77" s="44">
        <v>17.88</v>
      </c>
      <c r="O77" s="14">
        <f t="shared" si="2"/>
        <v>71.52</v>
      </c>
      <c r="P77" s="42"/>
    </row>
    <row r="78" spans="1:16" ht="15.75" customHeight="1">
      <c r="A78" s="2">
        <v>66</v>
      </c>
      <c r="B78" s="14" t="s">
        <v>217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5</v>
      </c>
      <c r="J78" s="15"/>
      <c r="K78" s="15">
        <v>0</v>
      </c>
      <c r="L78" s="46">
        <v>0</v>
      </c>
      <c r="M78" s="14">
        <f aca="true" t="shared" si="3" ref="M78:M98">SUM(C78:L78)</f>
        <v>5</v>
      </c>
      <c r="N78" s="44">
        <v>37.87</v>
      </c>
      <c r="O78" s="14">
        <f t="shared" si="2"/>
        <v>189.35</v>
      </c>
      <c r="P78" s="42"/>
    </row>
    <row r="79" spans="1:16" ht="12.75">
      <c r="A79" s="2">
        <v>67</v>
      </c>
      <c r="B79" s="14" t="s">
        <v>218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/>
      <c r="K79" s="15">
        <v>0</v>
      </c>
      <c r="L79" s="46">
        <v>0</v>
      </c>
      <c r="M79" s="14">
        <f t="shared" si="3"/>
        <v>0</v>
      </c>
      <c r="N79" s="44">
        <v>5.7</v>
      </c>
      <c r="O79" s="14">
        <f t="shared" si="2"/>
        <v>0</v>
      </c>
      <c r="P79" s="42"/>
    </row>
    <row r="80" spans="1:16" ht="12.75">
      <c r="A80" s="2">
        <v>68</v>
      </c>
      <c r="B80" s="14" t="s">
        <v>219</v>
      </c>
      <c r="C80" s="15">
        <v>0</v>
      </c>
      <c r="D80" s="15">
        <v>0</v>
      </c>
      <c r="E80" s="15">
        <v>0</v>
      </c>
      <c r="F80" s="15">
        <v>158</v>
      </c>
      <c r="G80" s="15">
        <v>0</v>
      </c>
      <c r="H80" s="15">
        <v>0</v>
      </c>
      <c r="I80" s="15">
        <v>0</v>
      </c>
      <c r="J80" s="15"/>
      <c r="K80" s="15">
        <v>0</v>
      </c>
      <c r="L80" s="46">
        <v>0</v>
      </c>
      <c r="M80" s="14">
        <f t="shared" si="3"/>
        <v>158</v>
      </c>
      <c r="N80" s="44">
        <v>2.37</v>
      </c>
      <c r="O80" s="14">
        <f t="shared" si="2"/>
        <v>374.46000000000004</v>
      </c>
      <c r="P80" s="42"/>
    </row>
    <row r="81" spans="1:16" ht="12.75">
      <c r="A81" s="2">
        <v>69</v>
      </c>
      <c r="B81" s="14" t="s">
        <v>220</v>
      </c>
      <c r="C81" s="15">
        <v>0</v>
      </c>
      <c r="D81" s="15">
        <v>0</v>
      </c>
      <c r="E81" s="15">
        <v>0</v>
      </c>
      <c r="F81" s="15">
        <v>87</v>
      </c>
      <c r="G81" s="15">
        <v>0</v>
      </c>
      <c r="H81" s="15">
        <v>0</v>
      </c>
      <c r="I81" s="15">
        <v>0</v>
      </c>
      <c r="J81" s="15"/>
      <c r="K81" s="15">
        <v>0</v>
      </c>
      <c r="L81" s="46">
        <v>0</v>
      </c>
      <c r="M81" s="14">
        <f t="shared" si="3"/>
        <v>87</v>
      </c>
      <c r="N81" s="44">
        <v>200.88</v>
      </c>
      <c r="O81" s="14">
        <f t="shared" si="2"/>
        <v>17476.56</v>
      </c>
      <c r="P81" s="42"/>
    </row>
    <row r="82" spans="1:16" ht="12.75">
      <c r="A82" s="2">
        <v>70</v>
      </c>
      <c r="B82" s="14" t="s">
        <v>221</v>
      </c>
      <c r="C82" s="15">
        <v>84</v>
      </c>
      <c r="D82" s="15">
        <v>0</v>
      </c>
      <c r="E82" s="15">
        <v>0</v>
      </c>
      <c r="F82" s="15">
        <v>168</v>
      </c>
      <c r="G82" s="15">
        <v>0</v>
      </c>
      <c r="H82" s="15">
        <v>0</v>
      </c>
      <c r="I82" s="15">
        <v>12</v>
      </c>
      <c r="J82" s="15"/>
      <c r="K82" s="15">
        <v>0</v>
      </c>
      <c r="L82" s="46">
        <v>0</v>
      </c>
      <c r="M82" s="14">
        <f t="shared" si="3"/>
        <v>264</v>
      </c>
      <c r="N82" s="44">
        <v>72.8</v>
      </c>
      <c r="O82" s="14">
        <f t="shared" si="2"/>
        <v>19219.2</v>
      </c>
      <c r="P82" s="42"/>
    </row>
    <row r="83" spans="1:16" ht="12.75">
      <c r="A83" s="2">
        <v>71</v>
      </c>
      <c r="B83" s="14" t="s">
        <v>222</v>
      </c>
      <c r="C83" s="15">
        <v>148</v>
      </c>
      <c r="D83" s="15">
        <v>10</v>
      </c>
      <c r="E83" s="15">
        <v>0</v>
      </c>
      <c r="F83" s="15">
        <v>188</v>
      </c>
      <c r="G83" s="15">
        <v>0</v>
      </c>
      <c r="H83" s="15">
        <v>0</v>
      </c>
      <c r="I83" s="15">
        <v>165</v>
      </c>
      <c r="J83" s="15"/>
      <c r="K83" s="15">
        <v>0</v>
      </c>
      <c r="L83" s="46">
        <v>0</v>
      </c>
      <c r="M83" s="14">
        <f t="shared" si="3"/>
        <v>511</v>
      </c>
      <c r="N83" s="44">
        <v>31.03</v>
      </c>
      <c r="O83" s="14">
        <f t="shared" si="2"/>
        <v>15856.33</v>
      </c>
      <c r="P83" s="42"/>
    </row>
    <row r="84" spans="1:16" ht="12.75">
      <c r="A84" s="2">
        <v>72</v>
      </c>
      <c r="B84" s="14" t="s">
        <v>223</v>
      </c>
      <c r="C84" s="15">
        <v>0</v>
      </c>
      <c r="D84" s="15">
        <v>0</v>
      </c>
      <c r="E84" s="15">
        <v>0</v>
      </c>
      <c r="F84" s="15">
        <v>0</v>
      </c>
      <c r="G84" s="15">
        <v>8</v>
      </c>
      <c r="H84" s="15">
        <v>22</v>
      </c>
      <c r="I84" s="15">
        <v>11</v>
      </c>
      <c r="J84" s="15"/>
      <c r="K84" s="15">
        <v>0</v>
      </c>
      <c r="L84" s="46">
        <v>0</v>
      </c>
      <c r="M84" s="14">
        <f t="shared" si="3"/>
        <v>41</v>
      </c>
      <c r="N84" s="44">
        <v>216.59</v>
      </c>
      <c r="O84" s="14">
        <f t="shared" si="2"/>
        <v>8880.19</v>
      </c>
      <c r="P84" s="42"/>
    </row>
    <row r="85" spans="1:16" ht="12.75">
      <c r="A85" s="2">
        <v>73</v>
      </c>
      <c r="B85" s="14" t="s">
        <v>26</v>
      </c>
      <c r="C85" s="15">
        <v>119</v>
      </c>
      <c r="D85" s="15">
        <v>54</v>
      </c>
      <c r="E85" s="15">
        <v>0</v>
      </c>
      <c r="F85" s="15">
        <v>32</v>
      </c>
      <c r="G85" s="15">
        <v>6</v>
      </c>
      <c r="H85" s="15">
        <v>23</v>
      </c>
      <c r="I85" s="15">
        <v>7</v>
      </c>
      <c r="J85" s="15"/>
      <c r="K85" s="15">
        <v>16</v>
      </c>
      <c r="L85" s="46">
        <v>0</v>
      </c>
      <c r="M85" s="14">
        <f t="shared" si="3"/>
        <v>257</v>
      </c>
      <c r="N85" s="44">
        <v>80.67</v>
      </c>
      <c r="O85" s="14">
        <f t="shared" si="2"/>
        <v>20732.19</v>
      </c>
      <c r="P85" s="42"/>
    </row>
    <row r="86" spans="1:16" ht="12.75">
      <c r="A86" s="2">
        <v>74</v>
      </c>
      <c r="B86" s="14" t="s">
        <v>20</v>
      </c>
      <c r="C86" s="15">
        <v>48</v>
      </c>
      <c r="D86" s="15">
        <v>15</v>
      </c>
      <c r="E86" s="15">
        <v>0</v>
      </c>
      <c r="F86" s="15">
        <v>75</v>
      </c>
      <c r="G86" s="15">
        <v>0</v>
      </c>
      <c r="H86" s="15">
        <v>0</v>
      </c>
      <c r="I86" s="15">
        <v>0</v>
      </c>
      <c r="J86" s="15"/>
      <c r="K86" s="15">
        <v>0</v>
      </c>
      <c r="L86" s="46">
        <v>0</v>
      </c>
      <c r="M86" s="14">
        <f t="shared" si="3"/>
        <v>138</v>
      </c>
      <c r="N86" s="44">
        <v>34.58</v>
      </c>
      <c r="O86" s="14">
        <f t="shared" si="2"/>
        <v>4772.04</v>
      </c>
      <c r="P86" s="42"/>
    </row>
    <row r="87" spans="1:16" ht="12.75">
      <c r="A87" s="2">
        <v>75</v>
      </c>
      <c r="B87" s="14" t="s">
        <v>21</v>
      </c>
      <c r="C87" s="15">
        <v>28</v>
      </c>
      <c r="D87" s="15">
        <v>14</v>
      </c>
      <c r="E87" s="15">
        <v>0</v>
      </c>
      <c r="F87" s="15">
        <v>84</v>
      </c>
      <c r="G87" s="15">
        <v>0</v>
      </c>
      <c r="H87" s="15">
        <v>0</v>
      </c>
      <c r="I87" s="15">
        <v>11</v>
      </c>
      <c r="J87" s="15"/>
      <c r="K87" s="15">
        <v>0</v>
      </c>
      <c r="L87" s="46">
        <v>0</v>
      </c>
      <c r="M87" s="14">
        <f t="shared" si="3"/>
        <v>137</v>
      </c>
      <c r="N87" s="44">
        <v>48.33</v>
      </c>
      <c r="O87" s="14">
        <f t="shared" si="2"/>
        <v>6621.21</v>
      </c>
      <c r="P87" s="42"/>
    </row>
    <row r="88" spans="1:16" ht="12.75">
      <c r="A88" s="2">
        <v>76</v>
      </c>
      <c r="B88" s="14" t="s">
        <v>224</v>
      </c>
      <c r="C88" s="15">
        <v>53</v>
      </c>
      <c r="D88" s="15">
        <v>47</v>
      </c>
      <c r="E88" s="15">
        <v>0</v>
      </c>
      <c r="F88" s="15">
        <v>0</v>
      </c>
      <c r="G88" s="15">
        <v>0</v>
      </c>
      <c r="H88" s="15">
        <v>5</v>
      </c>
      <c r="I88" s="15">
        <v>11</v>
      </c>
      <c r="J88" s="15"/>
      <c r="K88" s="15">
        <v>0</v>
      </c>
      <c r="L88" s="46">
        <v>0</v>
      </c>
      <c r="M88" s="14">
        <f t="shared" si="3"/>
        <v>116</v>
      </c>
      <c r="N88" s="44">
        <v>1047.64</v>
      </c>
      <c r="O88" s="14">
        <f t="shared" si="2"/>
        <v>121526.24</v>
      </c>
      <c r="P88" s="42"/>
    </row>
    <row r="89" spans="1:16" ht="12.75">
      <c r="A89" s="2">
        <v>77</v>
      </c>
      <c r="B89" s="14" t="s">
        <v>225</v>
      </c>
      <c r="C89" s="15">
        <v>2</v>
      </c>
      <c r="D89" s="15">
        <v>3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/>
      <c r="K89" s="15">
        <v>0</v>
      </c>
      <c r="L89" s="46">
        <v>0</v>
      </c>
      <c r="M89" s="14">
        <f t="shared" si="3"/>
        <v>5</v>
      </c>
      <c r="N89" s="44">
        <v>144.77</v>
      </c>
      <c r="O89" s="14">
        <f t="shared" si="2"/>
        <v>723.85</v>
      </c>
      <c r="P89" s="42"/>
    </row>
    <row r="90" spans="1:16" ht="12.75">
      <c r="A90" s="2">
        <v>78</v>
      </c>
      <c r="B90" s="14" t="s">
        <v>226</v>
      </c>
      <c r="C90" s="15">
        <v>8</v>
      </c>
      <c r="D90" s="15">
        <v>0</v>
      </c>
      <c r="E90" s="15">
        <v>0</v>
      </c>
      <c r="F90" s="15">
        <v>150</v>
      </c>
      <c r="G90" s="15">
        <v>0</v>
      </c>
      <c r="H90" s="15">
        <v>0</v>
      </c>
      <c r="I90" s="15">
        <v>0</v>
      </c>
      <c r="J90" s="15"/>
      <c r="K90" s="15">
        <v>0</v>
      </c>
      <c r="L90" s="46">
        <v>0</v>
      </c>
      <c r="M90" s="14">
        <f t="shared" si="3"/>
        <v>158</v>
      </c>
      <c r="N90" s="44">
        <v>47.52</v>
      </c>
      <c r="O90" s="14">
        <f t="shared" si="2"/>
        <v>7508.160000000001</v>
      </c>
      <c r="P90" s="42"/>
    </row>
    <row r="91" spans="1:16" ht="12.75">
      <c r="A91" s="2">
        <v>79</v>
      </c>
      <c r="B91" s="14" t="s">
        <v>157</v>
      </c>
      <c r="C91" s="15">
        <v>0</v>
      </c>
      <c r="D91" s="15">
        <v>0</v>
      </c>
      <c r="E91" s="15">
        <v>0</v>
      </c>
      <c r="F91" s="15">
        <v>174</v>
      </c>
      <c r="G91" s="15">
        <v>0</v>
      </c>
      <c r="H91" s="15">
        <v>0</v>
      </c>
      <c r="I91" s="15">
        <v>31</v>
      </c>
      <c r="J91" s="15"/>
      <c r="K91" s="15">
        <v>0</v>
      </c>
      <c r="L91" s="46">
        <v>0</v>
      </c>
      <c r="M91" s="14">
        <f t="shared" si="3"/>
        <v>205</v>
      </c>
      <c r="N91" s="44">
        <v>3.55</v>
      </c>
      <c r="O91" s="14">
        <f t="shared" si="2"/>
        <v>727.75</v>
      </c>
      <c r="P91" s="42"/>
    </row>
    <row r="92" spans="1:16" ht="12.75">
      <c r="A92" s="2">
        <v>80</v>
      </c>
      <c r="B92" s="14" t="s">
        <v>227</v>
      </c>
      <c r="C92" s="15">
        <v>83</v>
      </c>
      <c r="D92" s="15">
        <v>79</v>
      </c>
      <c r="E92" s="15">
        <v>0</v>
      </c>
      <c r="F92" s="15">
        <v>108</v>
      </c>
      <c r="G92" s="15">
        <v>0</v>
      </c>
      <c r="H92" s="15">
        <v>0</v>
      </c>
      <c r="I92" s="15">
        <v>87</v>
      </c>
      <c r="J92" s="15"/>
      <c r="K92" s="15">
        <v>0</v>
      </c>
      <c r="L92" s="46">
        <v>0</v>
      </c>
      <c r="M92" s="14">
        <f t="shared" si="3"/>
        <v>357</v>
      </c>
      <c r="N92" s="44">
        <v>35.95</v>
      </c>
      <c r="O92" s="14">
        <f t="shared" si="2"/>
        <v>12834.150000000001</v>
      </c>
      <c r="P92" s="42"/>
    </row>
    <row r="93" spans="1:16" ht="12.75">
      <c r="A93" s="2">
        <v>81</v>
      </c>
      <c r="B93" s="14" t="s">
        <v>22</v>
      </c>
      <c r="C93" s="15">
        <v>133</v>
      </c>
      <c r="D93" s="15">
        <v>67</v>
      </c>
      <c r="E93" s="15">
        <v>0</v>
      </c>
      <c r="F93" s="15">
        <v>55</v>
      </c>
      <c r="G93" s="15">
        <v>0</v>
      </c>
      <c r="H93" s="15">
        <v>0</v>
      </c>
      <c r="I93" s="15">
        <v>87</v>
      </c>
      <c r="J93" s="15"/>
      <c r="K93" s="15">
        <v>0</v>
      </c>
      <c r="L93" s="46">
        <v>0</v>
      </c>
      <c r="M93" s="14">
        <f t="shared" si="3"/>
        <v>342</v>
      </c>
      <c r="N93" s="44">
        <v>51.72</v>
      </c>
      <c r="O93" s="14">
        <f t="shared" si="2"/>
        <v>17688.239999999998</v>
      </c>
      <c r="P93" s="42"/>
    </row>
    <row r="94" spans="1:16" ht="12.75">
      <c r="A94" s="2">
        <v>82</v>
      </c>
      <c r="B94" s="14" t="s">
        <v>228</v>
      </c>
      <c r="C94" s="15">
        <v>0</v>
      </c>
      <c r="D94" s="15">
        <v>0</v>
      </c>
      <c r="E94" s="15">
        <v>0</v>
      </c>
      <c r="F94" s="15">
        <v>51</v>
      </c>
      <c r="G94" s="15">
        <v>0</v>
      </c>
      <c r="H94" s="15">
        <v>0</v>
      </c>
      <c r="I94" s="15">
        <v>0</v>
      </c>
      <c r="J94" s="15"/>
      <c r="K94" s="15">
        <v>0</v>
      </c>
      <c r="L94" s="46">
        <v>0</v>
      </c>
      <c r="M94" s="14">
        <f t="shared" si="3"/>
        <v>51</v>
      </c>
      <c r="N94" s="44">
        <v>36.15</v>
      </c>
      <c r="O94" s="14">
        <f t="shared" si="2"/>
        <v>1843.6499999999999</v>
      </c>
      <c r="P94" s="42"/>
    </row>
    <row r="95" spans="1:16" ht="12.75">
      <c r="A95" s="2">
        <v>83</v>
      </c>
      <c r="B95" s="14" t="s">
        <v>230</v>
      </c>
      <c r="C95" s="15">
        <v>0</v>
      </c>
      <c r="D95" s="15">
        <v>0</v>
      </c>
      <c r="E95" s="15">
        <v>0</v>
      </c>
      <c r="F95" s="15">
        <v>71</v>
      </c>
      <c r="G95" s="15">
        <v>0</v>
      </c>
      <c r="H95" s="15">
        <v>0</v>
      </c>
      <c r="I95" s="15">
        <v>0</v>
      </c>
      <c r="J95" s="15"/>
      <c r="K95" s="15">
        <v>0</v>
      </c>
      <c r="L95" s="46">
        <v>0</v>
      </c>
      <c r="M95" s="14">
        <f t="shared" si="3"/>
        <v>71</v>
      </c>
      <c r="N95" s="44">
        <v>6.41</v>
      </c>
      <c r="O95" s="14">
        <f t="shared" si="2"/>
        <v>455.11</v>
      </c>
      <c r="P95" s="42"/>
    </row>
    <row r="96" spans="1:16" ht="12.75">
      <c r="A96" s="34">
        <v>84</v>
      </c>
      <c r="B96" s="35" t="s">
        <v>151</v>
      </c>
      <c r="C96" s="56">
        <v>25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36"/>
      <c r="K96" s="56">
        <v>0</v>
      </c>
      <c r="L96" s="58">
        <v>0</v>
      </c>
      <c r="M96" s="14">
        <f t="shared" si="3"/>
        <v>25</v>
      </c>
      <c r="N96" s="57">
        <v>807.11</v>
      </c>
      <c r="O96" s="14">
        <f t="shared" si="2"/>
        <v>20177.75</v>
      </c>
      <c r="P96" s="33"/>
    </row>
    <row r="97" spans="1:16" ht="12.75">
      <c r="A97" s="2">
        <v>85</v>
      </c>
      <c r="B97" s="15" t="s">
        <v>239</v>
      </c>
      <c r="C97" s="15">
        <v>0</v>
      </c>
      <c r="D97" s="15">
        <v>0</v>
      </c>
      <c r="E97" s="15">
        <v>0</v>
      </c>
      <c r="F97" s="15">
        <v>3</v>
      </c>
      <c r="G97" s="15">
        <v>0</v>
      </c>
      <c r="H97" s="15">
        <v>0</v>
      </c>
      <c r="I97" s="15">
        <v>0</v>
      </c>
      <c r="J97" s="10"/>
      <c r="K97" s="15">
        <v>0</v>
      </c>
      <c r="L97" s="15">
        <v>0</v>
      </c>
      <c r="M97" s="14">
        <f t="shared" si="3"/>
        <v>3</v>
      </c>
      <c r="N97" s="20">
        <v>586.44</v>
      </c>
      <c r="O97" s="14">
        <f t="shared" si="2"/>
        <v>1759.3200000000002</v>
      </c>
      <c r="P97" s="33"/>
    </row>
    <row r="98" spans="1:16" ht="15">
      <c r="A98" s="3">
        <v>86</v>
      </c>
      <c r="B98" s="59" t="s">
        <v>28</v>
      </c>
      <c r="C98" s="59">
        <v>0</v>
      </c>
      <c r="D98" s="59">
        <v>0</v>
      </c>
      <c r="E98" s="59">
        <v>0</v>
      </c>
      <c r="F98" s="59">
        <v>0</v>
      </c>
      <c r="G98" s="59">
        <v>0</v>
      </c>
      <c r="H98" s="59">
        <v>0</v>
      </c>
      <c r="I98" s="59">
        <v>5</v>
      </c>
      <c r="J98" s="38"/>
      <c r="K98" s="60">
        <v>0</v>
      </c>
      <c r="L98" s="59">
        <v>0</v>
      </c>
      <c r="M98" s="14">
        <f t="shared" si="3"/>
        <v>5</v>
      </c>
      <c r="N98" s="37">
        <v>56.42</v>
      </c>
      <c r="O98" s="14">
        <f t="shared" si="2"/>
        <v>282.1</v>
      </c>
      <c r="P98" s="33"/>
    </row>
    <row r="99" spans="1:16" ht="14.25">
      <c r="A99" s="3">
        <v>87</v>
      </c>
      <c r="B99" s="2"/>
      <c r="C99" s="14"/>
      <c r="D99" s="10"/>
      <c r="E99" s="10"/>
      <c r="F99" s="10"/>
      <c r="G99" s="10"/>
      <c r="H99" s="10"/>
      <c r="I99" s="10"/>
      <c r="J99" s="10"/>
      <c r="K99" s="9"/>
      <c r="L99" s="10"/>
      <c r="M99" s="14"/>
      <c r="N99" s="5"/>
      <c r="O99" s="5"/>
      <c r="P99" s="33"/>
    </row>
    <row r="100" spans="1:16" ht="14.25">
      <c r="A100" s="3">
        <v>88</v>
      </c>
      <c r="B100" s="2"/>
      <c r="C100" s="14"/>
      <c r="D100" s="10"/>
      <c r="E100" s="10"/>
      <c r="F100" s="10"/>
      <c r="G100" s="10"/>
      <c r="H100" s="10"/>
      <c r="I100" s="10"/>
      <c r="J100" s="10"/>
      <c r="K100" s="9"/>
      <c r="L100" s="10"/>
      <c r="M100" s="14"/>
      <c r="N100" s="5"/>
      <c r="O100" s="5"/>
      <c r="P100" s="33"/>
    </row>
    <row r="101" spans="1:16" ht="14.25">
      <c r="A101" s="3">
        <v>89</v>
      </c>
      <c r="B101" s="2"/>
      <c r="C101" s="14"/>
      <c r="D101" s="10"/>
      <c r="E101" s="10"/>
      <c r="F101" s="10"/>
      <c r="G101" s="10"/>
      <c r="H101" s="10"/>
      <c r="I101" s="10"/>
      <c r="J101" s="10"/>
      <c r="K101" s="9"/>
      <c r="L101" s="10"/>
      <c r="M101" s="14"/>
      <c r="N101" s="5"/>
      <c r="O101" s="5"/>
      <c r="P101" s="33"/>
    </row>
    <row r="102" spans="1:16" ht="14.25">
      <c r="A102" s="3">
        <v>90</v>
      </c>
      <c r="B102" s="2"/>
      <c r="C102" s="14"/>
      <c r="D102" s="10"/>
      <c r="E102" s="10"/>
      <c r="F102" s="10"/>
      <c r="G102" s="10"/>
      <c r="H102" s="10"/>
      <c r="I102" s="10"/>
      <c r="J102" s="10"/>
      <c r="K102" s="9"/>
      <c r="L102" s="10"/>
      <c r="M102" s="14"/>
      <c r="N102" s="5"/>
      <c r="O102" s="5"/>
      <c r="P102" s="33"/>
    </row>
    <row r="103" spans="2:16" ht="15.75">
      <c r="B103" s="2" t="s">
        <v>144</v>
      </c>
      <c r="C103" s="14"/>
      <c r="D103" s="10"/>
      <c r="E103" s="10"/>
      <c r="F103" s="10"/>
      <c r="G103" s="10"/>
      <c r="H103" s="10"/>
      <c r="I103" s="10"/>
      <c r="J103" s="10"/>
      <c r="K103" s="9"/>
      <c r="L103" s="10"/>
      <c r="M103" s="14"/>
      <c r="N103" s="5"/>
      <c r="O103" s="31">
        <f>SUM(O14:O102)</f>
        <v>971049.8299999996</v>
      </c>
      <c r="P103" s="33"/>
    </row>
    <row r="104" spans="3:16" ht="12.75">
      <c r="C104" s="3"/>
      <c r="D104" s="16"/>
      <c r="E104" s="11"/>
      <c r="F104" s="11"/>
      <c r="G104" s="11"/>
      <c r="H104" s="11"/>
      <c r="I104" s="11"/>
      <c r="J104" s="11"/>
      <c r="K104" s="11"/>
      <c r="L104" s="11"/>
      <c r="M104" s="11"/>
      <c r="N104" s="12"/>
      <c r="O104" s="26"/>
      <c r="P104" s="33"/>
    </row>
    <row r="105" ht="12.75">
      <c r="P105" s="33"/>
    </row>
    <row r="106" ht="12.75">
      <c r="P106" s="33"/>
    </row>
    <row r="107" ht="12.75">
      <c r="P107" s="33"/>
    </row>
    <row r="108" ht="12.75">
      <c r="P108" s="33"/>
    </row>
    <row r="109" ht="12.75">
      <c r="P109" s="33"/>
    </row>
    <row r="110" ht="12.75">
      <c r="P110" s="33"/>
    </row>
    <row r="111" ht="12.75">
      <c r="P111" s="33"/>
    </row>
    <row r="112" ht="12.75">
      <c r="P112" s="33"/>
    </row>
    <row r="113" ht="15.75">
      <c r="P113" s="41"/>
    </row>
    <row r="114" ht="12.75">
      <c r="P114" s="40"/>
    </row>
    <row r="285" spans="17:19" ht="12.75">
      <c r="Q285" s="26"/>
      <c r="S285" s="26"/>
    </row>
    <row r="286" spans="17:19" ht="12.75">
      <c r="Q286" s="26"/>
      <c r="S286" s="26"/>
    </row>
    <row r="287" spans="17:19" ht="12.75">
      <c r="Q287" s="26"/>
      <c r="S287" s="26"/>
    </row>
    <row r="288" spans="17:19" ht="12.75">
      <c r="Q288" s="26"/>
      <c r="S288" s="26"/>
    </row>
    <row r="289" spans="17:19" ht="12.75">
      <c r="Q289" s="26"/>
      <c r="S289" s="26"/>
    </row>
    <row r="290" spans="17:19" ht="12.75">
      <c r="Q290" s="26"/>
      <c r="S290" s="26"/>
    </row>
    <row r="291" spans="17:19" ht="12.75">
      <c r="Q291" s="26"/>
      <c r="S291" s="26"/>
    </row>
    <row r="292" spans="17:19" ht="12.75">
      <c r="Q292" s="26"/>
      <c r="S292" s="26"/>
    </row>
    <row r="293" spans="17:19" ht="12.75">
      <c r="Q293" s="26"/>
      <c r="S293" s="26"/>
    </row>
    <row r="294" spans="17:19" ht="12.75">
      <c r="Q294" s="26"/>
      <c r="S294" s="26"/>
    </row>
    <row r="295" spans="17:19" ht="12.75">
      <c r="Q295" s="26"/>
      <c r="S295" s="26"/>
    </row>
    <row r="296" spans="17:19" ht="12.75">
      <c r="Q296" s="26"/>
      <c r="S296" s="26"/>
    </row>
    <row r="297" spans="17:19" ht="12.75">
      <c r="Q297" s="26"/>
      <c r="S297" s="26"/>
    </row>
    <row r="298" spans="17:19" ht="12.75">
      <c r="Q298" s="26"/>
      <c r="S298" s="26"/>
    </row>
    <row r="299" spans="17:19" ht="12.75">
      <c r="Q299" s="26"/>
      <c r="S299" s="26"/>
    </row>
    <row r="300" spans="17:19" ht="12.75">
      <c r="Q300" s="26"/>
      <c r="S300" s="26"/>
    </row>
    <row r="301" spans="17:19" ht="12.75">
      <c r="Q301" s="26"/>
      <c r="S301" s="26"/>
    </row>
    <row r="302" spans="17:19" ht="12.75">
      <c r="Q302" s="26"/>
      <c r="S302" s="26"/>
    </row>
    <row r="303" spans="17:19" ht="12.75">
      <c r="Q303" s="26"/>
      <c r="S303" s="26"/>
    </row>
    <row r="304" spans="17:19" ht="12.75">
      <c r="Q304" s="26"/>
      <c r="S304" s="26"/>
    </row>
    <row r="305" spans="17:19" ht="12.75">
      <c r="Q305" s="26"/>
      <c r="S305" s="26"/>
    </row>
    <row r="306" spans="17:19" ht="12.75">
      <c r="Q306" s="26"/>
      <c r="S306" s="26"/>
    </row>
    <row r="307" spans="17:19" ht="12.75">
      <c r="Q307" s="26"/>
      <c r="S307" s="26"/>
    </row>
    <row r="308" spans="17:19" ht="12.75">
      <c r="Q308" s="26"/>
      <c r="S308" s="26"/>
    </row>
    <row r="309" spans="17:19" ht="12.75">
      <c r="Q309" s="26"/>
      <c r="S309" s="26"/>
    </row>
    <row r="310" spans="17:19" ht="12.75">
      <c r="Q310" s="26"/>
      <c r="S310" s="26"/>
    </row>
    <row r="311" spans="17:19" ht="12.75">
      <c r="Q311" s="26"/>
      <c r="S311" s="26"/>
    </row>
    <row r="312" spans="17:19" ht="12.75">
      <c r="Q312" s="26"/>
      <c r="S312" s="26"/>
    </row>
    <row r="313" spans="17:19" ht="12.75">
      <c r="Q313" s="26"/>
      <c r="S313" s="26"/>
    </row>
    <row r="314" spans="17:19" ht="12.75">
      <c r="Q314" s="26"/>
      <c r="S314" s="26"/>
    </row>
    <row r="315" spans="17:19" ht="12.75">
      <c r="Q315" s="26"/>
      <c r="S315" s="26"/>
    </row>
    <row r="316" spans="17:19" ht="12.75">
      <c r="Q316" s="26"/>
      <c r="S316" s="26"/>
    </row>
    <row r="317" spans="17:19" ht="12.75">
      <c r="Q317" s="26"/>
      <c r="S317" s="26"/>
    </row>
    <row r="318" spans="17:19" ht="12.75">
      <c r="Q318" s="26"/>
      <c r="S318" s="26"/>
    </row>
    <row r="319" spans="17:19" ht="12.75">
      <c r="Q319" s="26"/>
      <c r="S319" s="26"/>
    </row>
    <row r="320" spans="17:19" ht="12.75">
      <c r="Q320" s="26"/>
      <c r="S320" s="26"/>
    </row>
    <row r="321" spans="17:19" ht="12.75">
      <c r="Q321" s="26"/>
      <c r="S321" s="26"/>
    </row>
    <row r="322" spans="17:19" ht="12.75">
      <c r="Q322" s="26"/>
      <c r="S322" s="26"/>
    </row>
    <row r="323" spans="17:19" ht="12.75">
      <c r="Q323" s="26"/>
      <c r="S323" s="26"/>
    </row>
    <row r="324" spans="17:19" ht="12.75">
      <c r="Q324" s="26"/>
      <c r="S324" s="26"/>
    </row>
    <row r="325" spans="17:19" ht="12.75">
      <c r="Q325" s="26"/>
      <c r="S325" s="26"/>
    </row>
    <row r="326" spans="17:19" ht="12.75">
      <c r="Q326" s="26"/>
      <c r="S326" s="26"/>
    </row>
    <row r="327" spans="17:19" ht="12.75">
      <c r="Q327" s="26"/>
      <c r="S327" s="26"/>
    </row>
    <row r="328" spans="17:19" ht="12.75">
      <c r="Q328" s="26"/>
      <c r="S328" s="26"/>
    </row>
    <row r="329" spans="17:19" ht="12.75">
      <c r="Q329" s="26"/>
      <c r="S329" s="26"/>
    </row>
    <row r="330" spans="17:19" ht="12.75">
      <c r="Q330" s="26"/>
      <c r="S330" s="26"/>
    </row>
    <row r="331" spans="17:19" ht="12.75">
      <c r="Q331" s="26"/>
      <c r="S331" s="26"/>
    </row>
    <row r="332" spans="17:19" ht="12.75">
      <c r="Q332" s="26"/>
      <c r="S332" s="26"/>
    </row>
    <row r="333" spans="17:19" ht="12.75">
      <c r="Q333" s="26"/>
      <c r="S333" s="26"/>
    </row>
    <row r="334" spans="17:19" ht="12.75">
      <c r="Q334" s="26"/>
      <c r="S334" s="26"/>
    </row>
    <row r="335" spans="17:19" ht="12.75">
      <c r="Q335" s="26"/>
      <c r="S335" s="26"/>
    </row>
    <row r="336" spans="17:19" ht="12.75">
      <c r="Q336" s="26"/>
      <c r="S336" s="26"/>
    </row>
    <row r="337" spans="17:19" ht="12.75">
      <c r="Q337" s="26"/>
      <c r="S337" s="26"/>
    </row>
    <row r="338" spans="17:19" ht="12.75">
      <c r="Q338" s="26"/>
      <c r="S338" s="26"/>
    </row>
    <row r="339" spans="17:19" ht="12.75">
      <c r="Q339" s="26"/>
      <c r="S339" s="26"/>
    </row>
    <row r="340" spans="17:19" ht="12.75">
      <c r="Q340" s="26"/>
      <c r="S340" s="26"/>
    </row>
    <row r="341" spans="17:19" ht="12.75">
      <c r="Q341" s="26"/>
      <c r="S341" s="26"/>
    </row>
    <row r="342" spans="17:19" ht="12.75">
      <c r="Q342" s="26"/>
      <c r="S342" s="26"/>
    </row>
    <row r="343" spans="17:19" ht="12.75">
      <c r="Q343" s="26"/>
      <c r="S343" s="26"/>
    </row>
    <row r="344" spans="17:19" ht="12.75">
      <c r="Q344" s="26"/>
      <c r="S344" s="26"/>
    </row>
    <row r="345" spans="17:19" ht="12.75">
      <c r="Q345" s="26"/>
      <c r="S345" s="26"/>
    </row>
    <row r="346" spans="17:19" ht="12.75">
      <c r="Q346" s="26"/>
      <c r="S346" s="26"/>
    </row>
    <row r="347" spans="17:19" ht="12.75">
      <c r="Q347" s="26"/>
      <c r="S347" s="26"/>
    </row>
    <row r="348" spans="17:19" ht="12.75">
      <c r="Q348" s="26"/>
      <c r="S348" s="26"/>
    </row>
    <row r="349" spans="17:19" ht="12.75">
      <c r="Q349" s="26"/>
      <c r="S349" s="26"/>
    </row>
    <row r="350" spans="17:19" ht="12.75">
      <c r="Q350" s="26"/>
      <c r="S350" s="26"/>
    </row>
    <row r="351" spans="17:19" ht="12.75">
      <c r="Q351" s="26"/>
      <c r="S351" s="26"/>
    </row>
    <row r="352" spans="17:19" ht="12.75">
      <c r="Q352" s="26"/>
      <c r="S352" s="26"/>
    </row>
    <row r="353" spans="17:19" ht="12.75">
      <c r="Q353" s="26"/>
      <c r="S353" s="26"/>
    </row>
    <row r="354" spans="17:19" ht="12.75">
      <c r="Q354" s="26"/>
      <c r="S354" s="26"/>
    </row>
    <row r="355" spans="17:19" ht="12.75">
      <c r="Q355" s="26"/>
      <c r="S355" s="26"/>
    </row>
    <row r="356" spans="17:19" ht="12.75">
      <c r="Q356" s="26"/>
      <c r="S356" s="26"/>
    </row>
    <row r="357" spans="17:19" ht="12.75">
      <c r="Q357" s="26"/>
      <c r="S357" s="26"/>
    </row>
    <row r="358" spans="17:19" ht="12.75">
      <c r="Q358" s="26"/>
      <c r="S358" s="26"/>
    </row>
    <row r="359" spans="17:19" ht="12.75">
      <c r="Q359" s="26"/>
      <c r="S359" s="26"/>
    </row>
    <row r="360" spans="17:19" ht="12.75">
      <c r="Q360" s="26"/>
      <c r="S360" s="26"/>
    </row>
    <row r="361" spans="17:19" ht="12.75">
      <c r="Q361" s="26"/>
      <c r="S361" s="26"/>
    </row>
    <row r="362" spans="17:19" ht="12.75">
      <c r="Q362" s="26"/>
      <c r="S362" s="26"/>
    </row>
    <row r="363" spans="17:19" ht="12.75">
      <c r="Q363" s="26"/>
      <c r="S363" s="26"/>
    </row>
    <row r="364" spans="17:19" ht="12.75">
      <c r="Q364" s="26"/>
      <c r="S364" s="26"/>
    </row>
    <row r="365" spans="17:19" ht="12.75">
      <c r="Q365" s="26"/>
      <c r="S365" s="26"/>
    </row>
    <row r="366" spans="17:19" ht="12.75">
      <c r="Q366" s="26"/>
      <c r="S366" s="26"/>
    </row>
    <row r="367" spans="17:19" ht="12.75">
      <c r="Q367" s="26"/>
      <c r="S367" s="26"/>
    </row>
    <row r="368" spans="17:19" ht="12.75">
      <c r="Q368" s="26"/>
      <c r="S368" s="26"/>
    </row>
    <row r="369" ht="12.75">
      <c r="S369" s="26"/>
    </row>
    <row r="370" ht="12.75">
      <c r="S370" s="26"/>
    </row>
    <row r="371" ht="12.75">
      <c r="Q371" s="26"/>
    </row>
    <row r="573" ht="15">
      <c r="Q573" s="30"/>
    </row>
    <row r="575" ht="12.75">
      <c r="Q575" s="45"/>
    </row>
    <row r="576" ht="12.75">
      <c r="Q576" s="45"/>
    </row>
    <row r="662" ht="12.75">
      <c r="Q662" s="33"/>
    </row>
    <row r="663" ht="12.75">
      <c r="Q663" s="33"/>
    </row>
    <row r="664" ht="12.75">
      <c r="Q664" s="33"/>
    </row>
    <row r="665" ht="12.75">
      <c r="Q665" s="33"/>
    </row>
    <row r="666" ht="12.75">
      <c r="Q666" s="33"/>
    </row>
    <row r="667" ht="12.75">
      <c r="Q667" s="33"/>
    </row>
    <row r="668" ht="12.75">
      <c r="Q668" s="33"/>
    </row>
    <row r="669" ht="12.75">
      <c r="Q669" s="33"/>
    </row>
    <row r="670" ht="12.75">
      <c r="Q670" s="33"/>
    </row>
    <row r="671" ht="12.75">
      <c r="Q671" s="33"/>
    </row>
    <row r="672" ht="12.75">
      <c r="Q672" s="33"/>
    </row>
    <row r="673" ht="12.75">
      <c r="Q673" s="33"/>
    </row>
    <row r="674" ht="12.75">
      <c r="Q674" s="33"/>
    </row>
    <row r="675" ht="12.75">
      <c r="Q675" s="33"/>
    </row>
    <row r="676" ht="12.75">
      <c r="Q676" s="33"/>
    </row>
    <row r="677" ht="12.75">
      <c r="Q677" s="33"/>
    </row>
    <row r="678" ht="12.75">
      <c r="Q678" s="33"/>
    </row>
    <row r="679" ht="15.75">
      <c r="Q679" s="41"/>
    </row>
    <row r="680" ht="12.75">
      <c r="Q680" s="42"/>
    </row>
    <row r="681" spans="17:18" ht="15.75">
      <c r="Q681" s="41"/>
      <c r="R681" s="30"/>
    </row>
    <row r="682" ht="12.75">
      <c r="Q682" s="33"/>
    </row>
  </sheetData>
  <printOptions/>
  <pageMargins left="0.21" right="0.19" top="0.23" bottom="0.25" header="0.2" footer="0.19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Q860"/>
  <sheetViews>
    <sheetView workbookViewId="0" topLeftCell="A16">
      <selection activeCell="T32" sqref="T32"/>
    </sheetView>
  </sheetViews>
  <sheetFormatPr defaultColWidth="9.140625" defaultRowHeight="12.75"/>
  <cols>
    <col min="1" max="1" width="4.57421875" style="0" customWidth="1"/>
    <col min="2" max="2" width="24.7109375" style="0" customWidth="1"/>
    <col min="3" max="3" width="5.8515625" style="0" customWidth="1"/>
    <col min="4" max="5" width="6.28125" style="0" customWidth="1"/>
    <col min="6" max="6" width="9.7109375" style="0" customWidth="1"/>
    <col min="7" max="7" width="7.421875" style="0" customWidth="1"/>
    <col min="8" max="8" width="6.140625" style="0" customWidth="1"/>
    <col min="9" max="9" width="4.8515625" style="0" customWidth="1"/>
    <col min="10" max="10" width="6.00390625" style="0" customWidth="1"/>
    <col min="11" max="11" width="7.28125" style="0" customWidth="1"/>
    <col min="12" max="13" width="5.8515625" style="0" customWidth="1"/>
    <col min="14" max="14" width="6.00390625" style="0" customWidth="1"/>
    <col min="15" max="15" width="6.7109375" style="0" customWidth="1"/>
    <col min="16" max="16" width="14.28125" style="0" customWidth="1"/>
    <col min="18" max="18" width="10.140625" style="0" bestFit="1" customWidth="1"/>
  </cols>
  <sheetData>
    <row r="7" spans="1:16" ht="12.75">
      <c r="A7" s="3"/>
      <c r="B7" s="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7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8.75">
      <c r="A9" s="3"/>
      <c r="B9" s="54" t="s">
        <v>235</v>
      </c>
      <c r="C9" s="55"/>
      <c r="D9" s="55"/>
      <c r="E9" s="55"/>
      <c r="F9" s="55"/>
      <c r="G9" s="55"/>
      <c r="H9" s="3"/>
      <c r="I9" s="3"/>
      <c r="J9" s="3"/>
      <c r="K9" s="3"/>
      <c r="L9" s="3"/>
      <c r="M9" s="3"/>
      <c r="N9" s="3"/>
      <c r="O9" s="3"/>
      <c r="P9" s="47"/>
      <c r="Q9" s="16"/>
    </row>
    <row r="10" spans="1:17" ht="12.75">
      <c r="A10" s="3"/>
      <c r="B10" s="1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7"/>
      <c r="Q10" s="16"/>
    </row>
    <row r="11" spans="1:17" ht="51">
      <c r="A11" s="1" t="s">
        <v>6</v>
      </c>
      <c r="B11" s="1" t="s">
        <v>30</v>
      </c>
      <c r="C11" s="1" t="s">
        <v>1</v>
      </c>
      <c r="D11" s="1" t="s">
        <v>2</v>
      </c>
      <c r="E11" s="1" t="s">
        <v>67</v>
      </c>
      <c r="F11" s="1" t="s">
        <v>4</v>
      </c>
      <c r="G11" s="1" t="s">
        <v>7</v>
      </c>
      <c r="H11" s="1" t="s">
        <v>121</v>
      </c>
      <c r="I11" s="1" t="s">
        <v>124</v>
      </c>
      <c r="J11" s="1" t="s">
        <v>125</v>
      </c>
      <c r="K11" s="1" t="s">
        <v>5</v>
      </c>
      <c r="L11" s="1" t="s">
        <v>126</v>
      </c>
      <c r="M11" s="1" t="s">
        <v>127</v>
      </c>
      <c r="N11" s="1" t="s">
        <v>9</v>
      </c>
      <c r="O11" s="1" t="s">
        <v>10</v>
      </c>
      <c r="P11" s="8" t="s">
        <v>11</v>
      </c>
      <c r="Q11" s="16"/>
    </row>
    <row r="12" spans="1:17" ht="15">
      <c r="A12" s="2">
        <v>1</v>
      </c>
      <c r="B12" s="14" t="s">
        <v>32</v>
      </c>
      <c r="C12" s="18">
        <v>200</v>
      </c>
      <c r="D12" s="18">
        <v>300</v>
      </c>
      <c r="E12" s="18">
        <v>0</v>
      </c>
      <c r="F12" s="18">
        <v>200</v>
      </c>
      <c r="G12" s="18">
        <v>0.5</v>
      </c>
      <c r="H12" s="18">
        <v>200</v>
      </c>
      <c r="I12" s="18">
        <v>100</v>
      </c>
      <c r="J12" s="18">
        <v>100</v>
      </c>
      <c r="K12" s="18">
        <v>500</v>
      </c>
      <c r="L12" s="18">
        <v>20</v>
      </c>
      <c r="M12" s="18">
        <v>0.5</v>
      </c>
      <c r="N12" s="18">
        <f aca="true" t="shared" si="0" ref="N12:N61">SUM(C12:M12)</f>
        <v>1621</v>
      </c>
      <c r="O12" s="48">
        <v>15</v>
      </c>
      <c r="P12" s="20">
        <f>N12*O12</f>
        <v>24315</v>
      </c>
      <c r="Q12" s="23"/>
    </row>
    <row r="13" spans="1:17" ht="15">
      <c r="A13" s="2">
        <v>2</v>
      </c>
      <c r="B13" s="14" t="s">
        <v>33</v>
      </c>
      <c r="C13" s="18">
        <v>17</v>
      </c>
      <c r="D13" s="18">
        <v>1</v>
      </c>
      <c r="E13" s="18">
        <v>3</v>
      </c>
      <c r="F13" s="18">
        <v>31</v>
      </c>
      <c r="G13" s="18">
        <v>4</v>
      </c>
      <c r="H13" s="18">
        <v>4</v>
      </c>
      <c r="I13" s="18">
        <v>5</v>
      </c>
      <c r="J13" s="18">
        <v>0</v>
      </c>
      <c r="K13" s="18">
        <v>32</v>
      </c>
      <c r="L13" s="18">
        <v>1</v>
      </c>
      <c r="M13" s="18">
        <v>0</v>
      </c>
      <c r="N13" s="18">
        <f t="shared" si="0"/>
        <v>98</v>
      </c>
      <c r="O13" s="48">
        <v>90</v>
      </c>
      <c r="P13" s="20">
        <f aca="true" t="shared" si="1" ref="P13:P61">N13*O13</f>
        <v>8820</v>
      </c>
      <c r="Q13" s="23"/>
    </row>
    <row r="14" spans="1:17" ht="15">
      <c r="A14" s="2">
        <v>3</v>
      </c>
      <c r="B14" s="14" t="s">
        <v>34</v>
      </c>
      <c r="C14" s="18">
        <v>1</v>
      </c>
      <c r="D14" s="18">
        <v>0</v>
      </c>
      <c r="E14" s="18">
        <v>0</v>
      </c>
      <c r="F14" s="18">
        <v>2</v>
      </c>
      <c r="G14" s="18">
        <v>0</v>
      </c>
      <c r="H14" s="18">
        <v>1</v>
      </c>
      <c r="I14" s="18">
        <v>1</v>
      </c>
      <c r="J14" s="18">
        <v>0</v>
      </c>
      <c r="K14" s="18">
        <v>0.5</v>
      </c>
      <c r="L14" s="18">
        <v>0</v>
      </c>
      <c r="M14" s="18">
        <v>0</v>
      </c>
      <c r="N14" s="18">
        <f t="shared" si="0"/>
        <v>5.5</v>
      </c>
      <c r="O14" s="48">
        <v>780</v>
      </c>
      <c r="P14" s="20">
        <f t="shared" si="1"/>
        <v>4290</v>
      </c>
      <c r="Q14" s="16"/>
    </row>
    <row r="15" spans="1:17" ht="15">
      <c r="A15" s="2">
        <v>3</v>
      </c>
      <c r="B15" s="14" t="s">
        <v>35</v>
      </c>
      <c r="C15" s="18">
        <v>2</v>
      </c>
      <c r="D15" s="18">
        <v>0.5</v>
      </c>
      <c r="E15" s="18">
        <v>3</v>
      </c>
      <c r="F15" s="18">
        <v>1</v>
      </c>
      <c r="G15" s="18">
        <v>3</v>
      </c>
      <c r="H15" s="18">
        <v>3</v>
      </c>
      <c r="I15" s="18">
        <v>1</v>
      </c>
      <c r="J15" s="18">
        <v>1</v>
      </c>
      <c r="K15" s="18">
        <v>3</v>
      </c>
      <c r="L15" s="18">
        <v>1</v>
      </c>
      <c r="M15" s="18">
        <v>0</v>
      </c>
      <c r="N15" s="18">
        <f t="shared" si="0"/>
        <v>18.5</v>
      </c>
      <c r="O15" s="48">
        <v>462</v>
      </c>
      <c r="P15" s="20">
        <f t="shared" si="1"/>
        <v>8547</v>
      </c>
      <c r="Q15" s="23"/>
    </row>
    <row r="16" spans="1:17" ht="15">
      <c r="A16" s="2">
        <v>4</v>
      </c>
      <c r="B16" s="14" t="s">
        <v>36</v>
      </c>
      <c r="C16" s="18">
        <v>2</v>
      </c>
      <c r="D16" s="18">
        <v>0</v>
      </c>
      <c r="E16" s="18">
        <v>1</v>
      </c>
      <c r="F16" s="18">
        <v>3</v>
      </c>
      <c r="G16" s="18">
        <v>0</v>
      </c>
      <c r="H16" s="18">
        <v>1</v>
      </c>
      <c r="I16" s="18">
        <v>0</v>
      </c>
      <c r="J16" s="18">
        <v>5</v>
      </c>
      <c r="K16" s="18">
        <v>2</v>
      </c>
      <c r="L16" s="18">
        <v>0</v>
      </c>
      <c r="M16" s="18">
        <v>0</v>
      </c>
      <c r="N16" s="18">
        <f t="shared" si="0"/>
        <v>14</v>
      </c>
      <c r="O16" s="48">
        <v>228</v>
      </c>
      <c r="P16" s="20">
        <f t="shared" si="1"/>
        <v>3192</v>
      </c>
      <c r="Q16" s="23"/>
    </row>
    <row r="17" spans="1:17" ht="15">
      <c r="A17" s="2">
        <v>5</v>
      </c>
      <c r="B17" s="14" t="s">
        <v>37</v>
      </c>
      <c r="C17" s="18">
        <v>100</v>
      </c>
      <c r="D17" s="18">
        <v>55</v>
      </c>
      <c r="E17" s="18">
        <v>0</v>
      </c>
      <c r="F17" s="18">
        <v>90</v>
      </c>
      <c r="G17" s="18">
        <v>12</v>
      </c>
      <c r="H17" s="18">
        <v>50</v>
      </c>
      <c r="I17" s="18">
        <v>10</v>
      </c>
      <c r="J17" s="18">
        <v>0</v>
      </c>
      <c r="K17" s="18">
        <v>86</v>
      </c>
      <c r="L17" s="18">
        <v>0</v>
      </c>
      <c r="M17" s="18">
        <v>0</v>
      </c>
      <c r="N17" s="18">
        <f t="shared" si="0"/>
        <v>403</v>
      </c>
      <c r="O17" s="48">
        <v>10.02</v>
      </c>
      <c r="P17" s="20">
        <f t="shared" si="1"/>
        <v>4038.06</v>
      </c>
      <c r="Q17" s="23"/>
    </row>
    <row r="18" spans="1:17" ht="15">
      <c r="A18" s="2">
        <v>7</v>
      </c>
      <c r="B18" s="14" t="s">
        <v>38</v>
      </c>
      <c r="C18" s="18">
        <v>100</v>
      </c>
      <c r="D18" s="18">
        <v>54</v>
      </c>
      <c r="E18" s="18">
        <v>0</v>
      </c>
      <c r="F18" s="18">
        <v>200</v>
      </c>
      <c r="G18" s="18">
        <v>0</v>
      </c>
      <c r="H18" s="18">
        <v>40</v>
      </c>
      <c r="I18" s="18">
        <v>20</v>
      </c>
      <c r="J18" s="18">
        <v>0</v>
      </c>
      <c r="K18" s="18">
        <v>102</v>
      </c>
      <c r="L18" s="18">
        <v>0</v>
      </c>
      <c r="M18" s="18">
        <v>0</v>
      </c>
      <c r="N18" s="18">
        <f t="shared" si="0"/>
        <v>516</v>
      </c>
      <c r="O18" s="48">
        <v>14.39</v>
      </c>
      <c r="P18" s="20">
        <f t="shared" si="1"/>
        <v>7425.240000000001</v>
      </c>
      <c r="Q18" s="23"/>
    </row>
    <row r="19" spans="1:17" ht="15">
      <c r="A19" s="2">
        <v>8</v>
      </c>
      <c r="B19" s="14" t="s">
        <v>39</v>
      </c>
      <c r="C19" s="18">
        <v>100</v>
      </c>
      <c r="D19" s="18">
        <v>88</v>
      </c>
      <c r="E19" s="18">
        <v>0</v>
      </c>
      <c r="F19" s="18">
        <v>140</v>
      </c>
      <c r="G19" s="18">
        <v>0</v>
      </c>
      <c r="H19" s="18">
        <v>0</v>
      </c>
      <c r="I19" s="18">
        <v>10</v>
      </c>
      <c r="J19" s="18">
        <v>0</v>
      </c>
      <c r="K19" s="18">
        <v>131</v>
      </c>
      <c r="L19" s="18">
        <v>0</v>
      </c>
      <c r="M19" s="18">
        <v>0</v>
      </c>
      <c r="N19" s="18">
        <f t="shared" si="0"/>
        <v>469</v>
      </c>
      <c r="O19" s="48">
        <v>17.04</v>
      </c>
      <c r="P19" s="20">
        <f t="shared" si="1"/>
        <v>7991.759999999999</v>
      </c>
      <c r="Q19" s="23"/>
    </row>
    <row r="20" spans="1:17" ht="15">
      <c r="A20" s="2">
        <v>9</v>
      </c>
      <c r="B20" s="14" t="s">
        <v>40</v>
      </c>
      <c r="C20" s="18">
        <v>50</v>
      </c>
      <c r="D20" s="18">
        <v>147</v>
      </c>
      <c r="E20" s="18">
        <v>0</v>
      </c>
      <c r="F20" s="18">
        <v>200</v>
      </c>
      <c r="G20" s="18">
        <v>0</v>
      </c>
      <c r="H20" s="18">
        <v>0</v>
      </c>
      <c r="I20" s="18">
        <v>10</v>
      </c>
      <c r="J20" s="18">
        <v>0</v>
      </c>
      <c r="K20" s="18">
        <v>182</v>
      </c>
      <c r="L20" s="18">
        <v>0</v>
      </c>
      <c r="M20" s="18">
        <v>0</v>
      </c>
      <c r="N20" s="18">
        <f t="shared" si="0"/>
        <v>589</v>
      </c>
      <c r="O20" s="48">
        <v>24.84</v>
      </c>
      <c r="P20" s="20">
        <f t="shared" si="1"/>
        <v>14630.76</v>
      </c>
      <c r="Q20" s="23"/>
    </row>
    <row r="21" spans="1:17" ht="15">
      <c r="A21" s="2">
        <v>10</v>
      </c>
      <c r="B21" s="14" t="s">
        <v>41</v>
      </c>
      <c r="C21" s="18">
        <v>50</v>
      </c>
      <c r="D21" s="18">
        <v>31</v>
      </c>
      <c r="E21" s="18">
        <v>0</v>
      </c>
      <c r="F21" s="18">
        <v>150</v>
      </c>
      <c r="G21" s="18">
        <v>0</v>
      </c>
      <c r="H21" s="18">
        <v>0</v>
      </c>
      <c r="I21" s="18">
        <v>0</v>
      </c>
      <c r="J21" s="18">
        <v>0</v>
      </c>
      <c r="K21" s="18">
        <v>102</v>
      </c>
      <c r="L21" s="18">
        <v>0</v>
      </c>
      <c r="M21" s="18">
        <v>0</v>
      </c>
      <c r="N21" s="18">
        <f t="shared" si="0"/>
        <v>333</v>
      </c>
      <c r="O21" s="48">
        <v>27.3</v>
      </c>
      <c r="P21" s="20">
        <f t="shared" si="1"/>
        <v>9090.9</v>
      </c>
      <c r="Q21" s="23"/>
    </row>
    <row r="22" spans="1:17" ht="15">
      <c r="A22" s="2">
        <v>11</v>
      </c>
      <c r="B22" s="14" t="s">
        <v>42</v>
      </c>
      <c r="C22" s="18">
        <v>25</v>
      </c>
      <c r="D22" s="18">
        <v>165</v>
      </c>
      <c r="E22" s="18">
        <v>0</v>
      </c>
      <c r="F22" s="18">
        <v>350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f t="shared" si="0"/>
        <v>540</v>
      </c>
      <c r="O22" s="48">
        <v>19.8</v>
      </c>
      <c r="P22" s="20">
        <f t="shared" si="1"/>
        <v>10692</v>
      </c>
      <c r="Q22" s="23"/>
    </row>
    <row r="23" spans="1:17" ht="15">
      <c r="A23" s="2">
        <v>12</v>
      </c>
      <c r="B23" s="14" t="s">
        <v>43</v>
      </c>
      <c r="C23" s="18">
        <v>25</v>
      </c>
      <c r="D23" s="18">
        <v>90</v>
      </c>
      <c r="E23" s="18">
        <v>0</v>
      </c>
      <c r="F23" s="18">
        <v>100</v>
      </c>
      <c r="G23" s="18">
        <v>0</v>
      </c>
      <c r="H23" s="18">
        <v>6</v>
      </c>
      <c r="I23" s="18">
        <v>0</v>
      </c>
      <c r="J23" s="18">
        <v>0</v>
      </c>
      <c r="K23" s="18">
        <v>26</v>
      </c>
      <c r="L23" s="18">
        <v>0</v>
      </c>
      <c r="M23" s="18">
        <v>0</v>
      </c>
      <c r="N23" s="18">
        <f t="shared" si="0"/>
        <v>247</v>
      </c>
      <c r="O23" s="48">
        <v>19.2</v>
      </c>
      <c r="P23" s="20">
        <f t="shared" si="1"/>
        <v>4742.4</v>
      </c>
      <c r="Q23" s="23"/>
    </row>
    <row r="24" spans="1:17" ht="15">
      <c r="A24" s="2">
        <v>13</v>
      </c>
      <c r="B24" s="14" t="s">
        <v>44</v>
      </c>
      <c r="C24" s="18">
        <v>0</v>
      </c>
      <c r="D24" s="18">
        <v>350</v>
      </c>
      <c r="E24" s="18">
        <v>0</v>
      </c>
      <c r="F24" s="18">
        <v>300</v>
      </c>
      <c r="G24" s="18">
        <v>0</v>
      </c>
      <c r="H24" s="18">
        <v>0</v>
      </c>
      <c r="I24" s="18">
        <v>0</v>
      </c>
      <c r="J24" s="18">
        <v>0</v>
      </c>
      <c r="K24" s="18">
        <v>56</v>
      </c>
      <c r="L24" s="18">
        <v>100</v>
      </c>
      <c r="M24" s="18">
        <v>100</v>
      </c>
      <c r="N24" s="18">
        <f t="shared" si="0"/>
        <v>906</v>
      </c>
      <c r="O24" s="48">
        <v>1.12</v>
      </c>
      <c r="P24" s="20">
        <f t="shared" si="1"/>
        <v>1014.7200000000001</v>
      </c>
      <c r="Q24" s="23"/>
    </row>
    <row r="25" spans="1:17" ht="15">
      <c r="A25" s="2">
        <v>14</v>
      </c>
      <c r="B25" s="14" t="s">
        <v>45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450</v>
      </c>
      <c r="I25" s="18">
        <v>0</v>
      </c>
      <c r="J25" s="18">
        <v>0</v>
      </c>
      <c r="K25" s="18">
        <v>108</v>
      </c>
      <c r="L25" s="18">
        <v>0</v>
      </c>
      <c r="M25" s="18">
        <v>0</v>
      </c>
      <c r="N25" s="18">
        <f t="shared" si="0"/>
        <v>558</v>
      </c>
      <c r="O25" s="48">
        <v>1.12</v>
      </c>
      <c r="P25" s="20">
        <f t="shared" si="1"/>
        <v>624.96</v>
      </c>
      <c r="Q25" s="23"/>
    </row>
    <row r="26" spans="1:17" ht="15">
      <c r="A26" s="2">
        <v>15</v>
      </c>
      <c r="B26" s="14" t="s">
        <v>46</v>
      </c>
      <c r="C26" s="18">
        <v>1000</v>
      </c>
      <c r="D26" s="18">
        <v>400</v>
      </c>
      <c r="E26" s="18">
        <v>0</v>
      </c>
      <c r="F26" s="18">
        <v>0</v>
      </c>
      <c r="G26" s="18">
        <v>800</v>
      </c>
      <c r="H26" s="18">
        <v>600</v>
      </c>
      <c r="I26" s="18">
        <v>0</v>
      </c>
      <c r="J26" s="18">
        <v>0</v>
      </c>
      <c r="K26" s="18">
        <v>1300</v>
      </c>
      <c r="L26" s="18">
        <v>0</v>
      </c>
      <c r="M26" s="18">
        <v>0</v>
      </c>
      <c r="N26" s="18">
        <f t="shared" si="0"/>
        <v>4100</v>
      </c>
      <c r="O26" s="48">
        <v>1.12</v>
      </c>
      <c r="P26" s="20">
        <f t="shared" si="1"/>
        <v>4592</v>
      </c>
      <c r="Q26" s="23"/>
    </row>
    <row r="27" spans="1:17" ht="15">
      <c r="A27" s="2">
        <v>16</v>
      </c>
      <c r="B27" s="14" t="s">
        <v>47</v>
      </c>
      <c r="C27" s="18">
        <v>500</v>
      </c>
      <c r="D27" s="18">
        <v>500</v>
      </c>
      <c r="E27" s="18">
        <v>500</v>
      </c>
      <c r="F27" s="18">
        <v>1100</v>
      </c>
      <c r="G27" s="18">
        <v>0</v>
      </c>
      <c r="H27" s="18">
        <v>0</v>
      </c>
      <c r="I27" s="18">
        <v>0</v>
      </c>
      <c r="J27" s="18">
        <v>0</v>
      </c>
      <c r="K27" s="18">
        <v>1750</v>
      </c>
      <c r="L27" s="18">
        <v>0</v>
      </c>
      <c r="M27" s="18">
        <v>0</v>
      </c>
      <c r="N27" s="18">
        <f t="shared" si="0"/>
        <v>4350</v>
      </c>
      <c r="O27" s="48">
        <v>1.12</v>
      </c>
      <c r="P27" s="20">
        <f t="shared" si="1"/>
        <v>4872.000000000001</v>
      </c>
      <c r="Q27" s="23"/>
    </row>
    <row r="28" spans="1:17" ht="15">
      <c r="A28" s="2">
        <v>17</v>
      </c>
      <c r="B28" s="14" t="s">
        <v>48</v>
      </c>
      <c r="C28" s="18">
        <v>100</v>
      </c>
      <c r="D28" s="18">
        <v>50</v>
      </c>
      <c r="E28" s="18">
        <v>0</v>
      </c>
      <c r="F28" s="18">
        <v>800</v>
      </c>
      <c r="G28" s="18">
        <v>300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f t="shared" si="0"/>
        <v>1250</v>
      </c>
      <c r="O28" s="48">
        <v>1.12</v>
      </c>
      <c r="P28" s="20">
        <f t="shared" si="1"/>
        <v>1400.0000000000002</v>
      </c>
      <c r="Q28" s="23"/>
    </row>
    <row r="29" spans="1:17" ht="15">
      <c r="A29" s="2">
        <v>18</v>
      </c>
      <c r="B29" s="14" t="s">
        <v>49</v>
      </c>
      <c r="C29" s="18">
        <v>500</v>
      </c>
      <c r="D29" s="18">
        <v>90</v>
      </c>
      <c r="E29" s="18">
        <v>0</v>
      </c>
      <c r="F29" s="18">
        <v>750</v>
      </c>
      <c r="G29" s="18">
        <v>400</v>
      </c>
      <c r="H29" s="18">
        <v>300</v>
      </c>
      <c r="I29" s="18">
        <v>0</v>
      </c>
      <c r="J29" s="18">
        <v>0</v>
      </c>
      <c r="K29" s="18">
        <v>612</v>
      </c>
      <c r="L29" s="18">
        <v>300</v>
      </c>
      <c r="M29" s="18">
        <v>70</v>
      </c>
      <c r="N29" s="18">
        <f t="shared" si="0"/>
        <v>3022</v>
      </c>
      <c r="O29" s="48">
        <v>2.2</v>
      </c>
      <c r="P29" s="20">
        <f t="shared" si="1"/>
        <v>6648.400000000001</v>
      </c>
      <c r="Q29" s="23"/>
    </row>
    <row r="30" spans="1:17" ht="15">
      <c r="A30" s="2">
        <v>19</v>
      </c>
      <c r="B30" s="14" t="s">
        <v>50</v>
      </c>
      <c r="C30" s="18">
        <v>500</v>
      </c>
      <c r="D30" s="18">
        <v>50</v>
      </c>
      <c r="E30" s="18">
        <v>0</v>
      </c>
      <c r="F30" s="18">
        <v>300</v>
      </c>
      <c r="G30" s="18">
        <v>700</v>
      </c>
      <c r="H30" s="18">
        <v>200</v>
      </c>
      <c r="I30" s="18">
        <v>50</v>
      </c>
      <c r="J30" s="18">
        <v>0</v>
      </c>
      <c r="K30" s="18">
        <v>756</v>
      </c>
      <c r="L30" s="18">
        <v>300</v>
      </c>
      <c r="M30" s="18">
        <v>0</v>
      </c>
      <c r="N30" s="18">
        <f t="shared" si="0"/>
        <v>2856</v>
      </c>
      <c r="O30" s="48">
        <v>2.53</v>
      </c>
      <c r="P30" s="20">
        <f t="shared" si="1"/>
        <v>7225.679999999999</v>
      </c>
      <c r="Q30" s="23"/>
    </row>
    <row r="31" spans="1:17" ht="15">
      <c r="A31" s="2">
        <v>20</v>
      </c>
      <c r="B31" s="14" t="s">
        <v>51</v>
      </c>
      <c r="C31" s="18">
        <v>200</v>
      </c>
      <c r="D31" s="18">
        <v>50</v>
      </c>
      <c r="E31" s="18">
        <v>100</v>
      </c>
      <c r="F31" s="18">
        <v>200</v>
      </c>
      <c r="G31" s="18">
        <v>0</v>
      </c>
      <c r="H31" s="18">
        <v>0</v>
      </c>
      <c r="I31" s="18">
        <v>0</v>
      </c>
      <c r="J31" s="18">
        <v>0</v>
      </c>
      <c r="K31" s="18">
        <v>82</v>
      </c>
      <c r="L31" s="18">
        <v>0</v>
      </c>
      <c r="M31" s="18">
        <v>0</v>
      </c>
      <c r="N31" s="18">
        <f t="shared" si="0"/>
        <v>632</v>
      </c>
      <c r="O31" s="48">
        <v>4.18</v>
      </c>
      <c r="P31" s="20">
        <f t="shared" si="1"/>
        <v>2641.7599999999998</v>
      </c>
      <c r="Q31" s="23"/>
    </row>
    <row r="32" spans="1:17" ht="15">
      <c r="A32" s="2">
        <v>21</v>
      </c>
      <c r="B32" s="14" t="s">
        <v>52</v>
      </c>
      <c r="C32" s="18">
        <v>200</v>
      </c>
      <c r="D32" s="18">
        <v>100</v>
      </c>
      <c r="E32" s="18">
        <v>50</v>
      </c>
      <c r="F32" s="18">
        <v>350</v>
      </c>
      <c r="G32" s="18">
        <v>0</v>
      </c>
      <c r="H32" s="18">
        <v>0</v>
      </c>
      <c r="I32" s="18">
        <v>50</v>
      </c>
      <c r="J32" s="18">
        <v>0</v>
      </c>
      <c r="K32" s="18">
        <v>700</v>
      </c>
      <c r="L32" s="18">
        <v>0</v>
      </c>
      <c r="M32" s="18">
        <v>0</v>
      </c>
      <c r="N32" s="18">
        <f t="shared" si="0"/>
        <v>1450</v>
      </c>
      <c r="O32" s="48">
        <v>6.16</v>
      </c>
      <c r="P32" s="20">
        <f t="shared" si="1"/>
        <v>8932</v>
      </c>
      <c r="Q32" s="23"/>
    </row>
    <row r="33" spans="1:17" ht="15">
      <c r="A33" s="2">
        <v>22</v>
      </c>
      <c r="B33" s="14" t="s">
        <v>53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27</v>
      </c>
      <c r="J33" s="18">
        <v>0</v>
      </c>
      <c r="K33" s="18">
        <v>0</v>
      </c>
      <c r="L33" s="18">
        <v>0</v>
      </c>
      <c r="M33" s="18">
        <v>0</v>
      </c>
      <c r="N33" s="18">
        <f t="shared" si="0"/>
        <v>27</v>
      </c>
      <c r="O33" s="48">
        <v>19.58</v>
      </c>
      <c r="P33" s="20">
        <f t="shared" si="1"/>
        <v>528.66</v>
      </c>
      <c r="Q33" s="23"/>
    </row>
    <row r="34" spans="1:17" ht="15">
      <c r="A34" s="2">
        <v>23</v>
      </c>
      <c r="B34" s="14" t="s">
        <v>54</v>
      </c>
      <c r="C34" s="18">
        <v>200</v>
      </c>
      <c r="D34" s="18">
        <v>500</v>
      </c>
      <c r="E34" s="18">
        <v>1000</v>
      </c>
      <c r="F34" s="18">
        <v>0</v>
      </c>
      <c r="G34" s="18">
        <v>0</v>
      </c>
      <c r="H34" s="18">
        <v>0</v>
      </c>
      <c r="I34" s="18">
        <v>200</v>
      </c>
      <c r="J34" s="18">
        <v>1000</v>
      </c>
      <c r="K34" s="18">
        <v>500</v>
      </c>
      <c r="L34" s="18">
        <v>100</v>
      </c>
      <c r="M34" s="18">
        <v>50</v>
      </c>
      <c r="N34" s="18">
        <f t="shared" si="0"/>
        <v>3550</v>
      </c>
      <c r="O34" s="48">
        <v>3.24</v>
      </c>
      <c r="P34" s="20">
        <f t="shared" si="1"/>
        <v>11502</v>
      </c>
      <c r="Q34" s="23"/>
    </row>
    <row r="35" spans="1:17" ht="15">
      <c r="A35" s="2">
        <v>24</v>
      </c>
      <c r="B35" s="14" t="s">
        <v>55</v>
      </c>
      <c r="C35" s="18">
        <v>2</v>
      </c>
      <c r="D35" s="18">
        <v>5</v>
      </c>
      <c r="E35" s="18">
        <v>0</v>
      </c>
      <c r="F35" s="18">
        <v>0</v>
      </c>
      <c r="G35" s="18">
        <v>0</v>
      </c>
      <c r="H35" s="18">
        <v>1</v>
      </c>
      <c r="I35" s="18">
        <v>6</v>
      </c>
      <c r="J35" s="18">
        <v>0</v>
      </c>
      <c r="K35" s="18">
        <v>6</v>
      </c>
      <c r="L35" s="18">
        <v>0</v>
      </c>
      <c r="M35" s="18">
        <v>0</v>
      </c>
      <c r="N35" s="18">
        <f t="shared" si="0"/>
        <v>20</v>
      </c>
      <c r="O35" s="48">
        <v>108</v>
      </c>
      <c r="P35" s="20">
        <f t="shared" si="1"/>
        <v>2160</v>
      </c>
      <c r="Q35" s="23"/>
    </row>
    <row r="36" spans="1:17" ht="15">
      <c r="A36" s="2">
        <v>25</v>
      </c>
      <c r="B36" s="14" t="s">
        <v>56</v>
      </c>
      <c r="C36" s="18">
        <v>0</v>
      </c>
      <c r="D36" s="18">
        <v>253</v>
      </c>
      <c r="E36" s="18">
        <v>0</v>
      </c>
      <c r="F36" s="18">
        <v>0</v>
      </c>
      <c r="G36" s="18">
        <v>0</v>
      </c>
      <c r="H36" s="18">
        <v>600</v>
      </c>
      <c r="I36" s="18">
        <v>0</v>
      </c>
      <c r="J36" s="18">
        <v>0</v>
      </c>
      <c r="K36" s="18">
        <v>101</v>
      </c>
      <c r="L36" s="18">
        <v>0</v>
      </c>
      <c r="M36" s="18">
        <v>0</v>
      </c>
      <c r="N36" s="18">
        <f t="shared" si="0"/>
        <v>954</v>
      </c>
      <c r="O36" s="48">
        <v>5.52</v>
      </c>
      <c r="P36" s="20">
        <f t="shared" si="1"/>
        <v>5266.08</v>
      </c>
      <c r="Q36" s="23"/>
    </row>
    <row r="37" spans="1:17" ht="15">
      <c r="A37" s="2">
        <v>26</v>
      </c>
      <c r="B37" s="14" t="s">
        <v>57</v>
      </c>
      <c r="C37" s="18">
        <v>1</v>
      </c>
      <c r="D37" s="18">
        <v>1</v>
      </c>
      <c r="E37" s="18">
        <v>1</v>
      </c>
      <c r="F37" s="18">
        <v>1</v>
      </c>
      <c r="G37" s="18">
        <v>0</v>
      </c>
      <c r="H37" s="18">
        <v>1</v>
      </c>
      <c r="I37" s="18">
        <v>1</v>
      </c>
      <c r="J37" s="18">
        <v>1</v>
      </c>
      <c r="K37" s="18">
        <v>4</v>
      </c>
      <c r="L37" s="18">
        <v>0.5</v>
      </c>
      <c r="M37" s="18">
        <v>0</v>
      </c>
      <c r="N37" s="18">
        <f t="shared" si="0"/>
        <v>11.5</v>
      </c>
      <c r="O37" s="48">
        <v>321.6</v>
      </c>
      <c r="P37" s="20">
        <f t="shared" si="1"/>
        <v>3698.4</v>
      </c>
      <c r="Q37" s="23"/>
    </row>
    <row r="38" spans="1:17" ht="15">
      <c r="A38" s="2">
        <v>27</v>
      </c>
      <c r="B38" s="14" t="s">
        <v>117</v>
      </c>
      <c r="C38" s="18">
        <v>20</v>
      </c>
      <c r="D38" s="18">
        <v>105</v>
      </c>
      <c r="E38" s="18">
        <v>0</v>
      </c>
      <c r="F38" s="18">
        <v>70</v>
      </c>
      <c r="G38" s="18">
        <v>0</v>
      </c>
      <c r="H38" s="18">
        <v>7</v>
      </c>
      <c r="I38" s="18">
        <v>0</v>
      </c>
      <c r="J38" s="18">
        <v>0</v>
      </c>
      <c r="K38" s="18">
        <v>31</v>
      </c>
      <c r="L38" s="18">
        <v>0</v>
      </c>
      <c r="M38" s="18">
        <v>0</v>
      </c>
      <c r="N38" s="18">
        <f t="shared" si="0"/>
        <v>233</v>
      </c>
      <c r="O38" s="48">
        <v>19.8</v>
      </c>
      <c r="P38" s="20">
        <f t="shared" si="1"/>
        <v>4613.400000000001</v>
      </c>
      <c r="Q38" s="23"/>
    </row>
    <row r="39" spans="1:17" ht="15">
      <c r="A39" s="2">
        <v>28</v>
      </c>
      <c r="B39" s="14" t="s">
        <v>118</v>
      </c>
      <c r="C39" s="18">
        <v>1</v>
      </c>
      <c r="D39" s="18">
        <v>0</v>
      </c>
      <c r="E39" s="18">
        <v>2</v>
      </c>
      <c r="F39" s="18">
        <v>0</v>
      </c>
      <c r="G39" s="18">
        <v>4</v>
      </c>
      <c r="H39" s="18">
        <v>3</v>
      </c>
      <c r="I39" s="18">
        <v>1</v>
      </c>
      <c r="J39" s="18">
        <v>3</v>
      </c>
      <c r="K39" s="18">
        <v>5</v>
      </c>
      <c r="L39" s="18">
        <v>3</v>
      </c>
      <c r="M39" s="18">
        <v>0</v>
      </c>
      <c r="N39" s="18">
        <f t="shared" si="0"/>
        <v>22</v>
      </c>
      <c r="O39" s="48">
        <v>422.6</v>
      </c>
      <c r="P39" s="20">
        <f t="shared" si="1"/>
        <v>9297.2</v>
      </c>
      <c r="Q39" s="23"/>
    </row>
    <row r="40" spans="1:17" ht="15">
      <c r="A40" s="2">
        <v>29</v>
      </c>
      <c r="B40" s="14" t="s">
        <v>58</v>
      </c>
      <c r="C40" s="18">
        <v>20</v>
      </c>
      <c r="D40" s="18">
        <v>40</v>
      </c>
      <c r="E40" s="18">
        <v>0</v>
      </c>
      <c r="F40" s="18">
        <v>0</v>
      </c>
      <c r="G40" s="18">
        <v>0</v>
      </c>
      <c r="H40" s="18">
        <v>10</v>
      </c>
      <c r="I40" s="18">
        <v>20</v>
      </c>
      <c r="J40" s="18">
        <v>0</v>
      </c>
      <c r="K40" s="18">
        <v>0</v>
      </c>
      <c r="L40" s="18">
        <v>100</v>
      </c>
      <c r="M40" s="18">
        <v>0</v>
      </c>
      <c r="N40" s="18">
        <f t="shared" si="0"/>
        <v>190</v>
      </c>
      <c r="O40" s="48">
        <v>5.28</v>
      </c>
      <c r="P40" s="20">
        <f t="shared" si="1"/>
        <v>1003.2</v>
      </c>
      <c r="Q40" s="23"/>
    </row>
    <row r="41" spans="1:17" ht="15">
      <c r="A41" s="2">
        <v>30</v>
      </c>
      <c r="B41" s="14" t="s">
        <v>59</v>
      </c>
      <c r="C41" s="18">
        <v>1</v>
      </c>
      <c r="D41" s="18">
        <v>0.5</v>
      </c>
      <c r="E41" s="18">
        <v>2</v>
      </c>
      <c r="F41" s="18">
        <v>0</v>
      </c>
      <c r="G41" s="18">
        <v>2</v>
      </c>
      <c r="H41" s="18">
        <v>2</v>
      </c>
      <c r="I41" s="18">
        <v>1</v>
      </c>
      <c r="J41" s="18">
        <v>3</v>
      </c>
      <c r="K41" s="18">
        <v>4</v>
      </c>
      <c r="L41" s="18">
        <v>2</v>
      </c>
      <c r="M41" s="18">
        <v>0</v>
      </c>
      <c r="N41" s="18">
        <f t="shared" si="0"/>
        <v>17.5</v>
      </c>
      <c r="O41" s="48">
        <v>666</v>
      </c>
      <c r="P41" s="20">
        <f t="shared" si="1"/>
        <v>11655</v>
      </c>
      <c r="Q41" s="23"/>
    </row>
    <row r="42" spans="1:17" ht="15">
      <c r="A42" s="2">
        <v>31</v>
      </c>
      <c r="B42" s="14" t="s">
        <v>60</v>
      </c>
      <c r="C42" s="18">
        <v>2</v>
      </c>
      <c r="D42" s="18">
        <v>1</v>
      </c>
      <c r="E42" s="18">
        <v>3</v>
      </c>
      <c r="F42" s="18">
        <v>5</v>
      </c>
      <c r="G42" s="18">
        <v>1</v>
      </c>
      <c r="H42" s="18">
        <v>5</v>
      </c>
      <c r="I42" s="18">
        <v>2</v>
      </c>
      <c r="J42" s="18">
        <v>3</v>
      </c>
      <c r="K42" s="18">
        <v>0</v>
      </c>
      <c r="L42" s="18">
        <v>5</v>
      </c>
      <c r="M42" s="18">
        <v>1</v>
      </c>
      <c r="N42" s="18">
        <f t="shared" si="0"/>
        <v>28</v>
      </c>
      <c r="O42" s="48">
        <v>189.6</v>
      </c>
      <c r="P42" s="20">
        <f t="shared" si="1"/>
        <v>5308.8</v>
      </c>
      <c r="Q42" s="23"/>
    </row>
    <row r="43" spans="1:17" ht="15">
      <c r="A43" s="2">
        <v>32</v>
      </c>
      <c r="B43" s="14" t="s">
        <v>61</v>
      </c>
      <c r="C43" s="18">
        <v>1</v>
      </c>
      <c r="D43" s="18">
        <v>0</v>
      </c>
      <c r="E43" s="18">
        <v>0</v>
      </c>
      <c r="F43" s="18">
        <v>0</v>
      </c>
      <c r="G43" s="18">
        <v>2</v>
      </c>
      <c r="H43" s="18">
        <v>0</v>
      </c>
      <c r="I43" s="18">
        <v>0</v>
      </c>
      <c r="J43" s="18">
        <v>5</v>
      </c>
      <c r="K43" s="18">
        <v>2</v>
      </c>
      <c r="L43" s="18">
        <v>0</v>
      </c>
      <c r="M43" s="18">
        <v>0</v>
      </c>
      <c r="N43" s="18">
        <f t="shared" si="0"/>
        <v>10</v>
      </c>
      <c r="O43" s="48">
        <v>240</v>
      </c>
      <c r="P43" s="20">
        <f t="shared" si="1"/>
        <v>2400</v>
      </c>
      <c r="Q43" s="23"/>
    </row>
    <row r="44" spans="1:17" ht="15">
      <c r="A44" s="2">
        <v>33</v>
      </c>
      <c r="B44" s="14" t="s">
        <v>62</v>
      </c>
      <c r="C44" s="18">
        <v>50</v>
      </c>
      <c r="D44" s="18">
        <v>50</v>
      </c>
      <c r="E44" s="18">
        <v>0</v>
      </c>
      <c r="F44" s="18">
        <v>100</v>
      </c>
      <c r="G44" s="18">
        <v>0</v>
      </c>
      <c r="H44" s="18">
        <v>4</v>
      </c>
      <c r="I44" s="18">
        <v>6</v>
      </c>
      <c r="J44" s="18">
        <v>0</v>
      </c>
      <c r="K44" s="18">
        <v>146</v>
      </c>
      <c r="L44" s="18">
        <v>22</v>
      </c>
      <c r="M44" s="18">
        <v>0</v>
      </c>
      <c r="N44" s="18">
        <f t="shared" si="0"/>
        <v>378</v>
      </c>
      <c r="O44" s="48">
        <v>11.55</v>
      </c>
      <c r="P44" s="20">
        <f t="shared" si="1"/>
        <v>4365.900000000001</v>
      </c>
      <c r="Q44" s="23"/>
    </row>
    <row r="45" spans="1:17" ht="15">
      <c r="A45" s="2">
        <v>34</v>
      </c>
      <c r="B45" s="14" t="s">
        <v>147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1</v>
      </c>
      <c r="M45" s="18">
        <v>0</v>
      </c>
      <c r="N45" s="18">
        <f t="shared" si="0"/>
        <v>1</v>
      </c>
      <c r="O45" s="49">
        <v>1320</v>
      </c>
      <c r="P45" s="20">
        <f t="shared" si="1"/>
        <v>1320</v>
      </c>
      <c r="Q45" s="23"/>
    </row>
    <row r="46" spans="1:17" ht="15">
      <c r="A46" s="2">
        <v>35</v>
      </c>
      <c r="B46" s="14" t="s">
        <v>63</v>
      </c>
      <c r="C46" s="18">
        <v>300</v>
      </c>
      <c r="D46" s="18">
        <v>800</v>
      </c>
      <c r="E46" s="18">
        <v>100</v>
      </c>
      <c r="F46" s="18">
        <v>80</v>
      </c>
      <c r="G46" s="18">
        <v>150</v>
      </c>
      <c r="H46" s="18">
        <v>0</v>
      </c>
      <c r="I46" s="18">
        <v>0</v>
      </c>
      <c r="J46" s="18">
        <v>0</v>
      </c>
      <c r="K46" s="18">
        <v>0</v>
      </c>
      <c r="L46" s="18">
        <v>200</v>
      </c>
      <c r="M46" s="18">
        <v>500</v>
      </c>
      <c r="N46" s="18">
        <f t="shared" si="0"/>
        <v>2130</v>
      </c>
      <c r="O46" s="48">
        <v>3</v>
      </c>
      <c r="P46" s="20">
        <f t="shared" si="1"/>
        <v>6390</v>
      </c>
      <c r="Q46" s="23"/>
    </row>
    <row r="47" spans="1:17" ht="15">
      <c r="A47" s="2">
        <v>36</v>
      </c>
      <c r="B47" s="14" t="s">
        <v>146</v>
      </c>
      <c r="C47" s="18">
        <v>3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f t="shared" si="0"/>
        <v>3</v>
      </c>
      <c r="O47" s="48">
        <v>588</v>
      </c>
      <c r="P47" s="20">
        <f t="shared" si="1"/>
        <v>1764</v>
      </c>
      <c r="Q47" s="23"/>
    </row>
    <row r="48" spans="1:17" ht="15">
      <c r="A48" s="2">
        <v>37</v>
      </c>
      <c r="B48" s="14" t="s">
        <v>64</v>
      </c>
      <c r="C48" s="18">
        <v>100</v>
      </c>
      <c r="D48" s="18">
        <v>0</v>
      </c>
      <c r="E48" s="18">
        <v>150</v>
      </c>
      <c r="F48" s="18">
        <v>260</v>
      </c>
      <c r="G48" s="18">
        <v>0</v>
      </c>
      <c r="H48" s="18">
        <v>0</v>
      </c>
      <c r="I48" s="18">
        <v>50</v>
      </c>
      <c r="J48" s="18">
        <v>0</v>
      </c>
      <c r="K48" s="18">
        <v>0</v>
      </c>
      <c r="L48" s="18">
        <v>200</v>
      </c>
      <c r="M48" s="18">
        <v>0</v>
      </c>
      <c r="N48" s="18">
        <f t="shared" si="0"/>
        <v>760</v>
      </c>
      <c r="O48" s="48">
        <v>18.6</v>
      </c>
      <c r="P48" s="20">
        <f t="shared" si="1"/>
        <v>14136.000000000002</v>
      </c>
      <c r="Q48" s="23"/>
    </row>
    <row r="49" spans="1:17" ht="15">
      <c r="A49" s="2">
        <v>38</v>
      </c>
      <c r="B49" s="14" t="s">
        <v>65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200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f t="shared" si="0"/>
        <v>200</v>
      </c>
      <c r="O49" s="48">
        <v>1.18</v>
      </c>
      <c r="P49" s="20">
        <f t="shared" si="1"/>
        <v>236</v>
      </c>
      <c r="Q49" s="23"/>
    </row>
    <row r="50" spans="1:17" ht="15">
      <c r="A50" s="2">
        <v>39</v>
      </c>
      <c r="B50" s="14" t="s">
        <v>232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40</v>
      </c>
      <c r="J50" s="18">
        <v>0</v>
      </c>
      <c r="K50" s="18">
        <v>0</v>
      </c>
      <c r="L50" s="18">
        <v>0</v>
      </c>
      <c r="M50" s="18">
        <v>0</v>
      </c>
      <c r="N50" s="18">
        <f t="shared" si="0"/>
        <v>40</v>
      </c>
      <c r="O50" s="48">
        <v>46.2</v>
      </c>
      <c r="P50" s="20">
        <f t="shared" si="1"/>
        <v>1848</v>
      </c>
      <c r="Q50" s="23"/>
    </row>
    <row r="51" spans="1:17" ht="15">
      <c r="A51" s="2">
        <v>40</v>
      </c>
      <c r="B51" s="14" t="s">
        <v>233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f t="shared" si="0"/>
        <v>0</v>
      </c>
      <c r="O51" s="48">
        <v>46.2</v>
      </c>
      <c r="P51" s="20">
        <f t="shared" si="1"/>
        <v>0</v>
      </c>
      <c r="Q51" s="23"/>
    </row>
    <row r="52" spans="1:17" ht="15">
      <c r="A52" s="2">
        <v>41</v>
      </c>
      <c r="B52" s="14" t="s">
        <v>241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27</v>
      </c>
      <c r="J52" s="17">
        <v>0</v>
      </c>
      <c r="K52" s="17">
        <v>0</v>
      </c>
      <c r="L52" s="17">
        <v>0</v>
      </c>
      <c r="M52" s="17">
        <v>0</v>
      </c>
      <c r="N52" s="18">
        <f t="shared" si="0"/>
        <v>27</v>
      </c>
      <c r="O52" s="48">
        <v>46.2</v>
      </c>
      <c r="P52" s="20">
        <f t="shared" si="1"/>
        <v>1247.4</v>
      </c>
      <c r="Q52" s="23"/>
    </row>
    <row r="53" spans="1:17" ht="15">
      <c r="A53" s="2">
        <v>42</v>
      </c>
      <c r="B53" s="14" t="s">
        <v>78</v>
      </c>
      <c r="C53" s="17">
        <v>0</v>
      </c>
      <c r="D53" s="17">
        <v>0</v>
      </c>
      <c r="E53" s="17">
        <v>200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8">
        <f t="shared" si="0"/>
        <v>200</v>
      </c>
      <c r="O53" s="48">
        <v>3.3</v>
      </c>
      <c r="P53" s="20">
        <f t="shared" si="1"/>
        <v>660</v>
      </c>
      <c r="Q53" s="23"/>
    </row>
    <row r="54" spans="1:17" ht="13.5" customHeight="1">
      <c r="A54" s="2">
        <v>43</v>
      </c>
      <c r="B54" s="14" t="s">
        <v>119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8">
        <f t="shared" si="0"/>
        <v>0</v>
      </c>
      <c r="O54" s="48">
        <v>174</v>
      </c>
      <c r="P54" s="20">
        <f t="shared" si="1"/>
        <v>0</v>
      </c>
      <c r="Q54" s="23"/>
    </row>
    <row r="55" spans="1:17" ht="13.5" customHeight="1">
      <c r="A55" s="2">
        <v>44</v>
      </c>
      <c r="B55" s="14" t="s">
        <v>240</v>
      </c>
      <c r="C55" s="17">
        <v>0</v>
      </c>
      <c r="D55" s="17">
        <v>0</v>
      </c>
      <c r="E55" s="17">
        <v>0</v>
      </c>
      <c r="F55" s="17">
        <v>0</v>
      </c>
      <c r="G55" s="17">
        <v>33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8">
        <f t="shared" si="0"/>
        <v>33</v>
      </c>
      <c r="O55" s="48">
        <v>54.72</v>
      </c>
      <c r="P55" s="20">
        <f t="shared" si="1"/>
        <v>1805.76</v>
      </c>
      <c r="Q55" s="23"/>
    </row>
    <row r="56" spans="1:17" s="16" customFormat="1" ht="15">
      <c r="A56" s="2">
        <v>45</v>
      </c>
      <c r="B56" s="14" t="s">
        <v>120</v>
      </c>
      <c r="C56" s="17">
        <v>0</v>
      </c>
      <c r="D56" s="17">
        <v>0</v>
      </c>
      <c r="E56" s="17">
        <v>0</v>
      </c>
      <c r="F56" s="17">
        <v>77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8">
        <f t="shared" si="0"/>
        <v>77</v>
      </c>
      <c r="O56" s="48">
        <v>60.5</v>
      </c>
      <c r="P56" s="20">
        <f t="shared" si="1"/>
        <v>4658.5</v>
      </c>
      <c r="Q56" s="23"/>
    </row>
    <row r="57" spans="1:17" ht="15">
      <c r="A57" s="2">
        <v>46</v>
      </c>
      <c r="B57" s="14" t="s">
        <v>122</v>
      </c>
      <c r="C57" s="17">
        <v>280</v>
      </c>
      <c r="D57" s="17">
        <v>0</v>
      </c>
      <c r="E57" s="17">
        <v>0</v>
      </c>
      <c r="F57" s="17">
        <v>200</v>
      </c>
      <c r="G57" s="17">
        <v>0</v>
      </c>
      <c r="H57" s="17">
        <v>400</v>
      </c>
      <c r="I57" s="17">
        <v>100</v>
      </c>
      <c r="J57" s="17">
        <v>0</v>
      </c>
      <c r="K57" s="17">
        <v>630</v>
      </c>
      <c r="L57" s="17">
        <v>0</v>
      </c>
      <c r="M57" s="17">
        <v>0</v>
      </c>
      <c r="N57" s="18">
        <f t="shared" si="0"/>
        <v>1610</v>
      </c>
      <c r="O57" s="48">
        <v>5.52</v>
      </c>
      <c r="P57" s="20">
        <f t="shared" si="1"/>
        <v>8887.199999999999</v>
      </c>
      <c r="Q57" s="23"/>
    </row>
    <row r="58" spans="1:17" ht="15">
      <c r="A58" s="2">
        <v>47</v>
      </c>
      <c r="B58" s="14" t="s">
        <v>123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8">
        <f t="shared" si="0"/>
        <v>0</v>
      </c>
      <c r="O58" s="48">
        <v>12</v>
      </c>
      <c r="P58" s="20">
        <f t="shared" si="1"/>
        <v>0</v>
      </c>
      <c r="Q58" s="23"/>
    </row>
    <row r="59" spans="1:17" ht="15">
      <c r="A59" s="2">
        <v>48</v>
      </c>
      <c r="B59" s="14" t="s">
        <v>128</v>
      </c>
      <c r="C59" s="17">
        <v>150</v>
      </c>
      <c r="D59" s="17">
        <v>140</v>
      </c>
      <c r="E59" s="17">
        <v>0</v>
      </c>
      <c r="F59" s="17">
        <v>0</v>
      </c>
      <c r="G59" s="17">
        <v>0</v>
      </c>
      <c r="H59" s="17">
        <v>350</v>
      </c>
      <c r="I59" s="17">
        <v>0</v>
      </c>
      <c r="J59" s="17">
        <v>0</v>
      </c>
      <c r="K59" s="17">
        <v>0</v>
      </c>
      <c r="L59" s="17">
        <v>400</v>
      </c>
      <c r="M59" s="17">
        <v>100</v>
      </c>
      <c r="N59" s="18">
        <f t="shared" si="0"/>
        <v>1140</v>
      </c>
      <c r="O59" s="48">
        <v>1.21</v>
      </c>
      <c r="P59" s="20">
        <f t="shared" si="1"/>
        <v>1379.3999999999999</v>
      </c>
      <c r="Q59" s="23"/>
    </row>
    <row r="60" spans="1:17" ht="15">
      <c r="A60" s="2">
        <v>49</v>
      </c>
      <c r="B60" s="14" t="s">
        <v>129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300</v>
      </c>
      <c r="K60" s="17">
        <v>0</v>
      </c>
      <c r="L60" s="17">
        <v>0</v>
      </c>
      <c r="M60" s="18">
        <v>0</v>
      </c>
      <c r="N60" s="18">
        <f t="shared" si="0"/>
        <v>300</v>
      </c>
      <c r="O60" s="48">
        <v>0.96</v>
      </c>
      <c r="P60" s="20">
        <f t="shared" si="1"/>
        <v>288</v>
      </c>
      <c r="Q60" s="23"/>
    </row>
    <row r="61" spans="1:17" ht="15">
      <c r="A61" s="2">
        <v>50</v>
      </c>
      <c r="B61" s="14" t="s">
        <v>66</v>
      </c>
      <c r="C61" s="17">
        <v>2</v>
      </c>
      <c r="D61" s="17">
        <v>2</v>
      </c>
      <c r="E61" s="17">
        <v>0</v>
      </c>
      <c r="F61" s="17">
        <v>0</v>
      </c>
      <c r="G61" s="17">
        <v>6</v>
      </c>
      <c r="H61" s="17">
        <v>0</v>
      </c>
      <c r="I61" s="17">
        <v>3</v>
      </c>
      <c r="J61" s="17">
        <v>0</v>
      </c>
      <c r="K61" s="17">
        <v>6</v>
      </c>
      <c r="L61" s="17">
        <v>0</v>
      </c>
      <c r="M61" s="17">
        <v>0</v>
      </c>
      <c r="N61" s="18">
        <f t="shared" si="0"/>
        <v>19</v>
      </c>
      <c r="O61" s="48">
        <v>342</v>
      </c>
      <c r="P61" s="20">
        <f t="shared" si="1"/>
        <v>6498</v>
      </c>
      <c r="Q61" s="23"/>
    </row>
    <row r="62" spans="1:17" ht="15.75">
      <c r="A62" s="2"/>
      <c r="B62" s="14" t="s">
        <v>79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  <c r="O62" s="27"/>
      <c r="P62" s="51">
        <f>SUM(P12:P61)</f>
        <v>258643.53999999998</v>
      </c>
      <c r="Q62" s="28"/>
    </row>
    <row r="63" spans="1:17" ht="12.75">
      <c r="A63" s="3"/>
      <c r="B63" s="16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23"/>
      <c r="N63" s="23"/>
      <c r="O63" s="23"/>
      <c r="P63" s="23"/>
      <c r="Q63" s="23"/>
    </row>
    <row r="71" spans="1:8" ht="23.25">
      <c r="A71" s="16"/>
      <c r="B71" s="13" t="s">
        <v>236</v>
      </c>
      <c r="C71" s="13"/>
      <c r="D71" s="16"/>
      <c r="E71" s="16"/>
      <c r="F71" s="16"/>
      <c r="G71" s="16"/>
      <c r="H71" s="16"/>
    </row>
    <row r="72" spans="1:8" ht="12.75">
      <c r="A72" s="16"/>
      <c r="B72" s="16"/>
      <c r="C72" s="16"/>
      <c r="D72" s="16"/>
      <c r="E72" s="16"/>
      <c r="F72" s="16"/>
      <c r="G72" s="16"/>
      <c r="H72" s="16"/>
    </row>
    <row r="73" spans="1:8" ht="12.75">
      <c r="A73" s="16"/>
      <c r="B73" s="16"/>
      <c r="C73" s="16"/>
      <c r="D73" s="16"/>
      <c r="E73" s="16"/>
      <c r="F73" s="16"/>
      <c r="G73" s="16"/>
      <c r="H73" s="16"/>
    </row>
    <row r="74" spans="1:8" ht="12.75">
      <c r="A74" s="16"/>
      <c r="B74" s="16"/>
      <c r="C74" s="16"/>
      <c r="D74" s="16"/>
      <c r="E74" s="16"/>
      <c r="F74" s="16"/>
      <c r="G74" s="16"/>
      <c r="H74" s="16"/>
    </row>
    <row r="75" spans="1:8" ht="38.25">
      <c r="A75" s="1" t="s">
        <v>6</v>
      </c>
      <c r="B75" s="1" t="s">
        <v>130</v>
      </c>
      <c r="C75" s="1" t="s">
        <v>113</v>
      </c>
      <c r="D75" s="1" t="s">
        <v>5</v>
      </c>
      <c r="E75" s="1" t="s">
        <v>9</v>
      </c>
      <c r="F75" s="1" t="s">
        <v>10</v>
      </c>
      <c r="G75" s="8" t="s">
        <v>11</v>
      </c>
      <c r="H75" s="16"/>
    </row>
    <row r="76" spans="1:8" ht="15">
      <c r="A76" s="2">
        <v>1</v>
      </c>
      <c r="B76" s="39" t="s">
        <v>131</v>
      </c>
      <c r="C76" s="52">
        <v>2</v>
      </c>
      <c r="D76" s="52">
        <v>1</v>
      </c>
      <c r="E76" s="52">
        <f>SUM(B76:D76)</f>
        <v>3</v>
      </c>
      <c r="F76" s="19">
        <v>1920</v>
      </c>
      <c r="G76" s="19">
        <f>E76*F76</f>
        <v>5760</v>
      </c>
      <c r="H76" s="16"/>
    </row>
    <row r="77" spans="1:8" ht="15">
      <c r="A77" s="2">
        <v>2</v>
      </c>
      <c r="B77" s="39" t="s">
        <v>132</v>
      </c>
      <c r="C77" s="52">
        <v>1</v>
      </c>
      <c r="D77" s="52">
        <v>0</v>
      </c>
      <c r="E77" s="52">
        <f aca="true" t="shared" si="2" ref="E77:E88">SUM(B77:D77)</f>
        <v>1</v>
      </c>
      <c r="F77" s="19">
        <v>495.6</v>
      </c>
      <c r="G77" s="19">
        <f aca="true" t="shared" si="3" ref="G77:G89">E77*F77</f>
        <v>495.6</v>
      </c>
      <c r="H77" s="16"/>
    </row>
    <row r="78" spans="1:8" ht="15">
      <c r="A78" s="2">
        <v>3</v>
      </c>
      <c r="B78" s="39" t="s">
        <v>133</v>
      </c>
      <c r="C78" s="52">
        <v>3</v>
      </c>
      <c r="D78" s="52">
        <v>0</v>
      </c>
      <c r="E78" s="52">
        <f t="shared" si="2"/>
        <v>3</v>
      </c>
      <c r="F78" s="19">
        <v>4116</v>
      </c>
      <c r="G78" s="19">
        <f t="shared" si="3"/>
        <v>12348</v>
      </c>
      <c r="H78" s="16"/>
    </row>
    <row r="79" spans="1:8" ht="15">
      <c r="A79" s="2">
        <v>4</v>
      </c>
      <c r="B79" s="39" t="s">
        <v>134</v>
      </c>
      <c r="C79" s="52">
        <v>1000</v>
      </c>
      <c r="D79" s="52">
        <v>100</v>
      </c>
      <c r="E79" s="52">
        <f t="shared" si="2"/>
        <v>1100</v>
      </c>
      <c r="F79" s="19">
        <v>38.4</v>
      </c>
      <c r="G79" s="19">
        <f t="shared" si="3"/>
        <v>42240</v>
      </c>
      <c r="H79" s="16"/>
    </row>
    <row r="80" spans="1:8" ht="15">
      <c r="A80" s="2">
        <v>5</v>
      </c>
      <c r="B80" s="39" t="s">
        <v>135</v>
      </c>
      <c r="C80" s="52">
        <v>1000</v>
      </c>
      <c r="D80" s="52">
        <v>100</v>
      </c>
      <c r="E80" s="52">
        <f t="shared" si="2"/>
        <v>1100</v>
      </c>
      <c r="F80" s="23">
        <v>8.52</v>
      </c>
      <c r="G80" s="19">
        <f t="shared" si="3"/>
        <v>9372</v>
      </c>
      <c r="H80" s="16"/>
    </row>
    <row r="81" spans="1:8" ht="15">
      <c r="A81" s="2">
        <v>6</v>
      </c>
      <c r="B81" s="39" t="s">
        <v>136</v>
      </c>
      <c r="C81" s="52">
        <v>1000</v>
      </c>
      <c r="D81" s="52">
        <v>0</v>
      </c>
      <c r="E81" s="52">
        <f t="shared" si="2"/>
        <v>1000</v>
      </c>
      <c r="F81" s="19">
        <v>3.5</v>
      </c>
      <c r="G81" s="19">
        <f t="shared" si="3"/>
        <v>3500</v>
      </c>
      <c r="H81" s="16"/>
    </row>
    <row r="82" spans="1:8" ht="15">
      <c r="A82" s="2">
        <v>7</v>
      </c>
      <c r="B82" s="39" t="s">
        <v>137</v>
      </c>
      <c r="C82" s="52">
        <v>3000</v>
      </c>
      <c r="D82" s="52">
        <v>100</v>
      </c>
      <c r="E82" s="52">
        <f t="shared" si="2"/>
        <v>3100</v>
      </c>
      <c r="F82" s="19">
        <v>6.24</v>
      </c>
      <c r="G82" s="19">
        <f t="shared" si="3"/>
        <v>19344</v>
      </c>
      <c r="H82" s="16"/>
    </row>
    <row r="83" spans="1:8" ht="15">
      <c r="A83" s="2">
        <v>8</v>
      </c>
      <c r="B83" s="39" t="s">
        <v>138</v>
      </c>
      <c r="C83" s="52">
        <v>5</v>
      </c>
      <c r="D83" s="52">
        <v>1</v>
      </c>
      <c r="E83" s="52">
        <f t="shared" si="2"/>
        <v>6</v>
      </c>
      <c r="F83" s="19">
        <v>390</v>
      </c>
      <c r="G83" s="19">
        <f t="shared" si="3"/>
        <v>2340</v>
      </c>
      <c r="H83" s="16"/>
    </row>
    <row r="84" spans="1:8" ht="15">
      <c r="A84" s="2">
        <v>9</v>
      </c>
      <c r="B84" s="39" t="s">
        <v>139</v>
      </c>
      <c r="C84" s="52">
        <v>2</v>
      </c>
      <c r="D84" s="52">
        <v>0</v>
      </c>
      <c r="E84" s="52">
        <f t="shared" si="2"/>
        <v>2</v>
      </c>
      <c r="F84" s="19">
        <v>6000</v>
      </c>
      <c r="G84" s="19">
        <f t="shared" si="3"/>
        <v>12000</v>
      </c>
      <c r="H84" s="16"/>
    </row>
    <row r="85" spans="1:8" ht="15">
      <c r="A85" s="2">
        <v>10</v>
      </c>
      <c r="B85" s="39" t="s">
        <v>140</v>
      </c>
      <c r="C85" s="52">
        <v>2</v>
      </c>
      <c r="D85" s="52">
        <v>0</v>
      </c>
      <c r="E85" s="52">
        <f t="shared" si="2"/>
        <v>2</v>
      </c>
      <c r="F85" s="19">
        <v>3960</v>
      </c>
      <c r="G85" s="19">
        <f t="shared" si="3"/>
        <v>7920</v>
      </c>
      <c r="H85" s="16"/>
    </row>
    <row r="86" spans="1:8" ht="15">
      <c r="A86" s="2">
        <v>11</v>
      </c>
      <c r="B86" s="39" t="s">
        <v>141</v>
      </c>
      <c r="C86" s="52">
        <v>2</v>
      </c>
      <c r="D86" s="52">
        <v>0</v>
      </c>
      <c r="E86" s="52">
        <f t="shared" si="2"/>
        <v>2</v>
      </c>
      <c r="F86" s="19">
        <v>3960</v>
      </c>
      <c r="G86" s="19">
        <f t="shared" si="3"/>
        <v>7920</v>
      </c>
      <c r="H86" s="16"/>
    </row>
    <row r="87" spans="1:8" ht="15">
      <c r="A87" s="2">
        <v>12</v>
      </c>
      <c r="B87" s="39" t="s">
        <v>142</v>
      </c>
      <c r="C87" s="52">
        <v>5</v>
      </c>
      <c r="D87" s="52">
        <v>0</v>
      </c>
      <c r="E87" s="52">
        <f t="shared" si="2"/>
        <v>5</v>
      </c>
      <c r="F87" s="19">
        <v>6360</v>
      </c>
      <c r="G87" s="19">
        <f t="shared" si="3"/>
        <v>31800</v>
      </c>
      <c r="H87" s="16"/>
    </row>
    <row r="88" spans="1:8" ht="15">
      <c r="A88" s="2">
        <v>13</v>
      </c>
      <c r="B88" s="39" t="s">
        <v>231</v>
      </c>
      <c r="C88" s="52">
        <v>2</v>
      </c>
      <c r="D88" s="52">
        <v>0</v>
      </c>
      <c r="E88" s="52">
        <f t="shared" si="2"/>
        <v>2</v>
      </c>
      <c r="F88" s="19">
        <v>3744</v>
      </c>
      <c r="G88" s="19">
        <f t="shared" si="3"/>
        <v>7488</v>
      </c>
      <c r="H88" s="16"/>
    </row>
    <row r="89" spans="1:8" ht="15">
      <c r="A89" s="2">
        <v>14</v>
      </c>
      <c r="B89" s="39"/>
      <c r="C89" s="52"/>
      <c r="D89" s="52"/>
      <c r="E89" s="52"/>
      <c r="F89" s="19"/>
      <c r="G89" s="19">
        <f t="shared" si="3"/>
        <v>0</v>
      </c>
      <c r="H89" s="16"/>
    </row>
    <row r="90" spans="1:8" ht="15">
      <c r="A90" s="15" t="s">
        <v>31</v>
      </c>
      <c r="B90" s="15"/>
      <c r="C90" s="18"/>
      <c r="D90" s="17"/>
      <c r="E90" s="18"/>
      <c r="F90" s="17"/>
      <c r="G90" s="19">
        <f>SUM(G76:G89)</f>
        <v>162527.6</v>
      </c>
      <c r="H90" s="16"/>
    </row>
    <row r="97" spans="1:8" ht="12.75">
      <c r="A97" s="16"/>
      <c r="B97" s="16"/>
      <c r="C97" s="16"/>
      <c r="D97" s="16"/>
      <c r="E97" s="16"/>
      <c r="F97" s="16"/>
      <c r="G97" s="16"/>
      <c r="H97" s="16"/>
    </row>
    <row r="98" spans="1:8" ht="18">
      <c r="A98" s="16"/>
      <c r="B98" s="24" t="s">
        <v>237</v>
      </c>
      <c r="C98" s="24"/>
      <c r="D98" s="24"/>
      <c r="E98" s="16"/>
      <c r="F98" s="16"/>
      <c r="G98" s="16"/>
      <c r="H98" s="16"/>
    </row>
    <row r="99" spans="1:8" ht="12.75">
      <c r="A99" s="16"/>
      <c r="B99" s="16"/>
      <c r="C99" s="16"/>
      <c r="D99" s="16"/>
      <c r="E99" s="16"/>
      <c r="F99" s="16"/>
      <c r="G99" s="16"/>
      <c r="H99" s="16"/>
    </row>
    <row r="100" spans="1:8" ht="12.75">
      <c r="A100" s="16"/>
      <c r="B100" s="16"/>
      <c r="C100" s="16"/>
      <c r="D100" s="16"/>
      <c r="E100" s="16"/>
      <c r="F100" s="16"/>
      <c r="G100" s="16"/>
      <c r="H100" s="16"/>
    </row>
    <row r="101" spans="1:8" ht="16.5" customHeight="1">
      <c r="A101" s="1" t="s">
        <v>6</v>
      </c>
      <c r="B101" s="1" t="s">
        <v>77</v>
      </c>
      <c r="C101" s="1" t="s">
        <v>113</v>
      </c>
      <c r="D101" s="1" t="s">
        <v>5</v>
      </c>
      <c r="E101" s="1" t="s">
        <v>9</v>
      </c>
      <c r="F101" s="1" t="s">
        <v>10</v>
      </c>
      <c r="G101" s="8" t="s">
        <v>11</v>
      </c>
      <c r="H101" s="16"/>
    </row>
    <row r="102" spans="1:8" ht="15">
      <c r="A102" s="2">
        <v>1</v>
      </c>
      <c r="B102" s="39" t="s">
        <v>68</v>
      </c>
      <c r="C102" s="18">
        <v>0.5</v>
      </c>
      <c r="D102" s="18">
        <v>1</v>
      </c>
      <c r="E102" s="18">
        <f>SUM(B102:D102)</f>
        <v>1.5</v>
      </c>
      <c r="F102" s="18">
        <v>6300</v>
      </c>
      <c r="G102" s="19">
        <f>E102*F102</f>
        <v>9450</v>
      </c>
      <c r="H102" s="16"/>
    </row>
    <row r="103" spans="1:8" ht="15">
      <c r="A103" s="2">
        <v>2</v>
      </c>
      <c r="B103" s="39" t="s">
        <v>73</v>
      </c>
      <c r="C103" s="18">
        <v>0</v>
      </c>
      <c r="D103" s="18">
        <v>0</v>
      </c>
      <c r="E103" s="18">
        <f aca="true" t="shared" si="4" ref="E103:E113">SUM(B103:D103)</f>
        <v>0</v>
      </c>
      <c r="F103" s="18">
        <v>9492</v>
      </c>
      <c r="G103" s="19">
        <f aca="true" t="shared" si="5" ref="G103:G113">E103*F103</f>
        <v>0</v>
      </c>
      <c r="H103" s="16"/>
    </row>
    <row r="104" spans="1:8" ht="15">
      <c r="A104" s="2">
        <v>3</v>
      </c>
      <c r="B104" s="39" t="s">
        <v>69</v>
      </c>
      <c r="C104" s="18">
        <v>0</v>
      </c>
      <c r="D104" s="18">
        <v>0</v>
      </c>
      <c r="E104" s="18">
        <f t="shared" si="4"/>
        <v>0</v>
      </c>
      <c r="F104" s="18">
        <v>3060</v>
      </c>
      <c r="G104" s="19">
        <f t="shared" si="5"/>
        <v>0</v>
      </c>
      <c r="H104" s="16"/>
    </row>
    <row r="105" spans="1:8" ht="15">
      <c r="A105" s="2">
        <v>4</v>
      </c>
      <c r="B105" s="39" t="s">
        <v>70</v>
      </c>
      <c r="C105" s="18">
        <v>0</v>
      </c>
      <c r="D105" s="18">
        <v>0</v>
      </c>
      <c r="E105" s="18">
        <f t="shared" si="4"/>
        <v>0</v>
      </c>
      <c r="F105" s="18">
        <v>5100</v>
      </c>
      <c r="G105" s="19">
        <f t="shared" si="5"/>
        <v>0</v>
      </c>
      <c r="H105" s="16"/>
    </row>
    <row r="106" spans="1:8" ht="15">
      <c r="A106" s="2">
        <v>5</v>
      </c>
      <c r="B106" s="39" t="s">
        <v>71</v>
      </c>
      <c r="C106" s="18">
        <v>0</v>
      </c>
      <c r="D106" s="18">
        <v>0</v>
      </c>
      <c r="E106" s="18">
        <f t="shared" si="4"/>
        <v>0</v>
      </c>
      <c r="F106" s="18">
        <v>5640</v>
      </c>
      <c r="G106" s="19">
        <f t="shared" si="5"/>
        <v>0</v>
      </c>
      <c r="H106" s="16"/>
    </row>
    <row r="107" spans="1:8" ht="15">
      <c r="A107" s="2">
        <v>6</v>
      </c>
      <c r="B107" s="39" t="s">
        <v>72</v>
      </c>
      <c r="C107" s="18">
        <v>0</v>
      </c>
      <c r="D107" s="18">
        <v>0</v>
      </c>
      <c r="E107" s="18">
        <f t="shared" si="4"/>
        <v>0</v>
      </c>
      <c r="F107" s="18">
        <v>8460</v>
      </c>
      <c r="G107" s="19">
        <f t="shared" si="5"/>
        <v>0</v>
      </c>
      <c r="H107" s="16"/>
    </row>
    <row r="108" spans="1:8" ht="15">
      <c r="A108" s="2">
        <v>7</v>
      </c>
      <c r="B108" s="39" t="s">
        <v>148</v>
      </c>
      <c r="C108" s="18">
        <v>0</v>
      </c>
      <c r="D108" s="18">
        <v>0</v>
      </c>
      <c r="E108" s="18">
        <f t="shared" si="4"/>
        <v>0</v>
      </c>
      <c r="F108" s="18">
        <v>9492</v>
      </c>
      <c r="G108" s="19">
        <f t="shared" si="5"/>
        <v>0</v>
      </c>
      <c r="H108" s="16"/>
    </row>
    <row r="109" spans="1:8" ht="15">
      <c r="A109" s="2">
        <v>8</v>
      </c>
      <c r="B109" s="39" t="s">
        <v>74</v>
      </c>
      <c r="C109" s="18">
        <v>0</v>
      </c>
      <c r="D109" s="18">
        <v>1</v>
      </c>
      <c r="E109" s="18">
        <f t="shared" si="4"/>
        <v>1</v>
      </c>
      <c r="F109" s="18">
        <v>8940</v>
      </c>
      <c r="G109" s="19">
        <f t="shared" si="5"/>
        <v>8940</v>
      </c>
      <c r="H109" s="16"/>
    </row>
    <row r="110" spans="1:8" ht="15">
      <c r="A110" s="2">
        <v>9</v>
      </c>
      <c r="B110" s="39" t="s">
        <v>143</v>
      </c>
      <c r="C110" s="18">
        <v>0</v>
      </c>
      <c r="D110" s="18">
        <v>0</v>
      </c>
      <c r="E110" s="18">
        <f t="shared" si="4"/>
        <v>0</v>
      </c>
      <c r="F110" s="18">
        <v>1620</v>
      </c>
      <c r="G110" s="19">
        <f t="shared" si="5"/>
        <v>0</v>
      </c>
      <c r="H110" s="16"/>
    </row>
    <row r="111" spans="1:8" ht="15">
      <c r="A111" s="2">
        <v>10</v>
      </c>
      <c r="B111" s="39" t="s">
        <v>149</v>
      </c>
      <c r="C111" s="18">
        <v>0</v>
      </c>
      <c r="D111" s="18">
        <v>0</v>
      </c>
      <c r="E111" s="18">
        <f t="shared" si="4"/>
        <v>0</v>
      </c>
      <c r="F111" s="18">
        <v>4596</v>
      </c>
      <c r="G111" s="19">
        <f t="shared" si="5"/>
        <v>0</v>
      </c>
      <c r="H111" s="16"/>
    </row>
    <row r="112" spans="1:8" ht="15">
      <c r="A112" s="2">
        <v>11</v>
      </c>
      <c r="B112" s="39" t="s">
        <v>75</v>
      </c>
      <c r="C112" s="18">
        <v>0</v>
      </c>
      <c r="D112" s="18">
        <v>1</v>
      </c>
      <c r="E112" s="18">
        <f t="shared" si="4"/>
        <v>1</v>
      </c>
      <c r="F112" s="18">
        <v>5940</v>
      </c>
      <c r="G112" s="19">
        <f t="shared" si="5"/>
        <v>5940</v>
      </c>
      <c r="H112" s="16"/>
    </row>
    <row r="113" spans="1:8" ht="15">
      <c r="A113" s="2">
        <v>12</v>
      </c>
      <c r="B113" s="39" t="s">
        <v>76</v>
      </c>
      <c r="C113" s="18">
        <v>0</v>
      </c>
      <c r="D113" s="18">
        <v>0</v>
      </c>
      <c r="E113" s="18">
        <f t="shared" si="4"/>
        <v>0</v>
      </c>
      <c r="F113" s="18">
        <v>2760</v>
      </c>
      <c r="G113" s="19">
        <f t="shared" si="5"/>
        <v>0</v>
      </c>
      <c r="H113" s="16"/>
    </row>
    <row r="114" spans="1:8" ht="15">
      <c r="A114" s="15" t="s">
        <v>31</v>
      </c>
      <c r="B114" s="15"/>
      <c r="C114" s="18"/>
      <c r="D114" s="17"/>
      <c r="E114" s="18"/>
      <c r="F114" s="18"/>
      <c r="G114" s="19">
        <f>SUM(G102:G113)</f>
        <v>24330</v>
      </c>
      <c r="H114" s="16"/>
    </row>
    <row r="115" spans="1:8" ht="12.75">
      <c r="A115" s="3"/>
      <c r="B115" s="50"/>
      <c r="C115" s="50"/>
      <c r="D115" s="50"/>
      <c r="E115" s="53"/>
      <c r="F115" s="16"/>
      <c r="G115" s="16"/>
      <c r="H115" s="16"/>
    </row>
    <row r="326" ht="12.75">
      <c r="A326" s="22"/>
    </row>
    <row r="327" ht="12.75">
      <c r="A327" s="22"/>
    </row>
    <row r="328" ht="12.75">
      <c r="A328" s="22"/>
    </row>
    <row r="329" ht="12.75">
      <c r="A329" s="22"/>
    </row>
    <row r="330" ht="12.75">
      <c r="A330" s="22"/>
    </row>
    <row r="331" ht="12.75">
      <c r="A331" s="22"/>
    </row>
    <row r="332" ht="12.75">
      <c r="A332" s="22"/>
    </row>
    <row r="333" ht="12.75">
      <c r="A333" s="22"/>
    </row>
    <row r="334" ht="12.75">
      <c r="A334" s="22"/>
    </row>
    <row r="335" ht="12.75">
      <c r="A335" s="22"/>
    </row>
    <row r="336" ht="12.75">
      <c r="A336" s="22"/>
    </row>
    <row r="337" ht="12.75">
      <c r="A337" s="22"/>
    </row>
    <row r="338" ht="12.75">
      <c r="A338" s="22"/>
    </row>
    <row r="339" ht="12.75">
      <c r="A339" s="22"/>
    </row>
    <row r="340" ht="12.75">
      <c r="A340" s="22"/>
    </row>
    <row r="341" ht="12.75">
      <c r="A341" s="22"/>
    </row>
    <row r="342" ht="12.75">
      <c r="A342" s="22"/>
    </row>
    <row r="343" ht="12.75">
      <c r="A343" s="22"/>
    </row>
    <row r="344" ht="12.75">
      <c r="A344" s="22"/>
    </row>
    <row r="345" ht="12.75">
      <c r="A345" s="22"/>
    </row>
    <row r="346" ht="12.75">
      <c r="A346" s="22"/>
    </row>
    <row r="347" ht="12.75">
      <c r="A347" s="22"/>
    </row>
    <row r="348" ht="12.75">
      <c r="A348" s="22"/>
    </row>
    <row r="349" ht="12.75">
      <c r="A349" s="22"/>
    </row>
    <row r="350" ht="12.75">
      <c r="A350" s="22"/>
    </row>
    <row r="351" ht="12.75">
      <c r="A351" s="22"/>
    </row>
    <row r="352" ht="12.75">
      <c r="A352" s="22"/>
    </row>
    <row r="353" ht="12.75">
      <c r="A353" s="22"/>
    </row>
    <row r="354" ht="12.75">
      <c r="A354" s="22"/>
    </row>
    <row r="355" ht="12.75">
      <c r="A355" s="22"/>
    </row>
    <row r="356" ht="12.75">
      <c r="A356" s="22"/>
    </row>
    <row r="357" ht="12.75">
      <c r="A357" s="22"/>
    </row>
    <row r="358" ht="12.75">
      <c r="A358" s="22"/>
    </row>
    <row r="359" ht="12.75">
      <c r="A359" s="22"/>
    </row>
    <row r="360" ht="12.75">
      <c r="A360" s="22"/>
    </row>
    <row r="361" ht="12.75">
      <c r="A361" s="22"/>
    </row>
    <row r="362" ht="12.75">
      <c r="A362" s="22"/>
    </row>
    <row r="363" ht="12.75">
      <c r="A363" s="22"/>
    </row>
    <row r="364" ht="12.75">
      <c r="A364" s="22"/>
    </row>
    <row r="365" ht="12.75">
      <c r="A365" s="22"/>
    </row>
    <row r="366" ht="12.75">
      <c r="A366" s="22"/>
    </row>
    <row r="367" ht="12.75">
      <c r="A367" s="22"/>
    </row>
    <row r="368" ht="12.75">
      <c r="A368" s="22"/>
    </row>
    <row r="369" ht="12.75">
      <c r="A369" s="22"/>
    </row>
    <row r="370" ht="12.75">
      <c r="A370" s="22"/>
    </row>
    <row r="371" ht="12.75">
      <c r="A371" s="22"/>
    </row>
    <row r="372" ht="12.75">
      <c r="A372" s="22"/>
    </row>
    <row r="373" ht="12.75">
      <c r="A373" s="22"/>
    </row>
    <row r="374" ht="12.75">
      <c r="A374" s="22"/>
    </row>
    <row r="375" ht="12.75">
      <c r="A375" s="22"/>
    </row>
    <row r="376" ht="12.75">
      <c r="A376" s="22"/>
    </row>
    <row r="654" ht="12.75">
      <c r="A654" s="16"/>
    </row>
    <row r="655" ht="12.75">
      <c r="A655" s="16"/>
    </row>
    <row r="656" ht="12.75">
      <c r="A656" s="16"/>
    </row>
    <row r="657" ht="12.75">
      <c r="A657" s="16"/>
    </row>
    <row r="658" ht="12.75">
      <c r="A658" s="16"/>
    </row>
    <row r="659" ht="12.75">
      <c r="A659" s="16"/>
    </row>
    <row r="660" ht="12.75">
      <c r="A660" s="16"/>
    </row>
    <row r="661" ht="12.75">
      <c r="A661" s="16"/>
    </row>
    <row r="662" ht="12.75">
      <c r="A662" s="16"/>
    </row>
    <row r="663" ht="12.75">
      <c r="A663" s="16"/>
    </row>
    <row r="664" ht="12.75">
      <c r="A664" s="16"/>
    </row>
    <row r="665" ht="12.75">
      <c r="A665" s="16"/>
    </row>
    <row r="666" ht="12.75">
      <c r="A666" s="16"/>
    </row>
    <row r="667" ht="12.75">
      <c r="A667" s="16"/>
    </row>
    <row r="668" ht="12.75">
      <c r="A668" s="16"/>
    </row>
    <row r="669" ht="12.75">
      <c r="A669" s="16"/>
    </row>
    <row r="670" ht="12.75">
      <c r="A670" s="16"/>
    </row>
    <row r="671" ht="12.75">
      <c r="A671" s="16"/>
    </row>
    <row r="672" ht="12.75">
      <c r="A672" s="16"/>
    </row>
    <row r="673" ht="12.75">
      <c r="A673" s="16"/>
    </row>
    <row r="674" ht="12.75">
      <c r="A674" s="16"/>
    </row>
    <row r="675" ht="12.75">
      <c r="A675" s="16"/>
    </row>
    <row r="676" ht="12.75">
      <c r="A676" s="16"/>
    </row>
    <row r="677" ht="12.75">
      <c r="A677" s="16"/>
    </row>
    <row r="678" ht="12.75">
      <c r="A678" s="16"/>
    </row>
    <row r="679" ht="12.75">
      <c r="A679" s="16"/>
    </row>
    <row r="680" ht="12.75">
      <c r="A680" s="16"/>
    </row>
    <row r="681" ht="12.75">
      <c r="A681" s="16"/>
    </row>
    <row r="682" ht="12.75">
      <c r="A682" s="16"/>
    </row>
    <row r="683" ht="12.75">
      <c r="A683" s="16"/>
    </row>
    <row r="684" ht="12.75">
      <c r="A684" s="16"/>
    </row>
    <row r="685" ht="12.75">
      <c r="A685" s="16"/>
    </row>
    <row r="686" ht="12.75">
      <c r="A686" s="16"/>
    </row>
    <row r="687" ht="12.75">
      <c r="A687" s="16"/>
    </row>
    <row r="688" ht="12.75">
      <c r="A688" s="16"/>
    </row>
    <row r="689" ht="12.75">
      <c r="A689" s="16"/>
    </row>
    <row r="690" ht="12.75">
      <c r="A690" s="16"/>
    </row>
    <row r="691" ht="12.75">
      <c r="A691" s="16"/>
    </row>
    <row r="692" ht="12.75">
      <c r="A692" s="16"/>
    </row>
    <row r="693" ht="12.75">
      <c r="A693" s="16"/>
    </row>
    <row r="694" ht="12.75">
      <c r="A694" s="16"/>
    </row>
    <row r="695" ht="12.75">
      <c r="A695" s="16"/>
    </row>
    <row r="696" ht="12.75">
      <c r="A696" s="16"/>
    </row>
    <row r="697" ht="12.75">
      <c r="A697" s="16"/>
    </row>
    <row r="698" ht="12.75">
      <c r="A698" s="16"/>
    </row>
    <row r="699" ht="12.75">
      <c r="A699" s="16"/>
    </row>
    <row r="700" ht="12.75">
      <c r="A700" s="16"/>
    </row>
    <row r="701" ht="12.75">
      <c r="A701" s="16"/>
    </row>
    <row r="702" ht="12.75">
      <c r="A702" s="16"/>
    </row>
    <row r="703" ht="12.75">
      <c r="A703" s="16"/>
    </row>
    <row r="704" ht="12.75">
      <c r="A704" s="16"/>
    </row>
    <row r="705" ht="12.75">
      <c r="A705" s="16"/>
    </row>
    <row r="706" ht="12.75">
      <c r="A706" s="16"/>
    </row>
    <row r="707" ht="12.75">
      <c r="A707" s="16"/>
    </row>
    <row r="708" ht="12.75">
      <c r="A708" s="16"/>
    </row>
    <row r="709" ht="12.75">
      <c r="A709" s="16"/>
    </row>
    <row r="718" ht="12.75">
      <c r="A718" s="16"/>
    </row>
    <row r="719" ht="12.75">
      <c r="A719" s="16"/>
    </row>
    <row r="720" ht="12.75">
      <c r="A720" s="16"/>
    </row>
    <row r="721" ht="12.75">
      <c r="A721" s="16"/>
    </row>
    <row r="722" ht="12.75">
      <c r="A722" s="16"/>
    </row>
    <row r="723" ht="12.75">
      <c r="A723" s="16"/>
    </row>
    <row r="724" ht="12.75">
      <c r="A724" s="16"/>
    </row>
    <row r="725" ht="12.75">
      <c r="A725" s="16"/>
    </row>
    <row r="726" ht="12.75">
      <c r="A726" s="16"/>
    </row>
    <row r="727" ht="12.75">
      <c r="A727" s="16"/>
    </row>
    <row r="728" ht="12.75">
      <c r="A728" s="16"/>
    </row>
    <row r="729" ht="12.75">
      <c r="A729" s="16"/>
    </row>
    <row r="730" ht="12.75">
      <c r="A730" s="16"/>
    </row>
    <row r="731" ht="12.75">
      <c r="A731" s="16"/>
    </row>
    <row r="732" ht="12.75">
      <c r="A732" s="16"/>
    </row>
    <row r="733" ht="12.75">
      <c r="A733" s="16"/>
    </row>
    <row r="734" ht="12.75">
      <c r="A734" s="16"/>
    </row>
    <row r="735" ht="12.75">
      <c r="A735" s="16"/>
    </row>
    <row r="736" ht="12.75">
      <c r="A736" s="16"/>
    </row>
    <row r="737" ht="12.75">
      <c r="A737" s="16"/>
    </row>
    <row r="738" ht="12.75">
      <c r="A738" s="16"/>
    </row>
    <row r="770" spans="1:16" ht="12.75">
      <c r="A770" s="3"/>
      <c r="B770" s="4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7"/>
    </row>
    <row r="771" spans="1:17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</row>
    <row r="860" ht="12.75">
      <c r="D860">
        <v>2</v>
      </c>
    </row>
  </sheetData>
  <printOptions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54"/>
  <sheetViews>
    <sheetView tabSelected="1" workbookViewId="0" topLeftCell="A1">
      <selection activeCell="G468" sqref="G468"/>
    </sheetView>
  </sheetViews>
  <sheetFormatPr defaultColWidth="9.140625" defaultRowHeight="12.75"/>
  <cols>
    <col min="1" max="1" width="7.00390625" style="0" customWidth="1"/>
    <col min="2" max="2" width="36.140625" style="0" customWidth="1"/>
    <col min="3" max="3" width="10.140625" style="0" customWidth="1"/>
    <col min="4" max="4" width="12.28125" style="0" customWidth="1"/>
    <col min="5" max="5" width="16.57421875" style="0" customWidth="1"/>
  </cols>
  <sheetData>
    <row r="7" spans="1:6" ht="18">
      <c r="A7" s="24" t="s">
        <v>234</v>
      </c>
      <c r="B7" s="24"/>
      <c r="C7" s="24"/>
      <c r="D7" s="24"/>
      <c r="E7" s="16"/>
      <c r="F7" s="16"/>
    </row>
    <row r="8" spans="1:6" ht="12.75">
      <c r="A8" s="16"/>
      <c r="B8" s="16"/>
      <c r="C8" s="16"/>
      <c r="D8" s="16"/>
      <c r="E8" s="16"/>
      <c r="F8" s="16"/>
    </row>
    <row r="9" spans="1:6" ht="12.75">
      <c r="A9" s="16"/>
      <c r="B9" s="16"/>
      <c r="C9" s="16"/>
      <c r="D9" s="16"/>
      <c r="E9" s="16"/>
      <c r="F9" s="16"/>
    </row>
    <row r="10" spans="1:6" ht="12.75">
      <c r="A10" s="14" t="s">
        <v>80</v>
      </c>
      <c r="B10" s="2" t="s">
        <v>81</v>
      </c>
      <c r="C10" s="2" t="s">
        <v>9</v>
      </c>
      <c r="D10" s="2" t="s">
        <v>83</v>
      </c>
      <c r="E10" s="2" t="s">
        <v>82</v>
      </c>
      <c r="F10" s="16"/>
    </row>
    <row r="11" spans="1:6" ht="12.75">
      <c r="A11" s="14">
        <v>1</v>
      </c>
      <c r="B11" s="14" t="s">
        <v>162</v>
      </c>
      <c r="C11" s="21">
        <v>9</v>
      </c>
      <c r="D11" s="20">
        <v>8294.4</v>
      </c>
      <c r="E11" s="20">
        <f>C11*D11</f>
        <v>74649.59999999999</v>
      </c>
      <c r="F11" s="16"/>
    </row>
    <row r="12" spans="1:6" ht="12.75">
      <c r="A12" s="14">
        <v>2</v>
      </c>
      <c r="B12" s="14" t="s">
        <v>158</v>
      </c>
      <c r="C12" s="21">
        <v>1</v>
      </c>
      <c r="D12" s="20">
        <v>3155.04</v>
      </c>
      <c r="E12" s="20">
        <f aca="true" t="shared" si="0" ref="E12:E48">C12*D12</f>
        <v>3155.04</v>
      </c>
      <c r="F12" s="16"/>
    </row>
    <row r="13" spans="1:6" ht="12.75">
      <c r="A13" s="14">
        <v>3</v>
      </c>
      <c r="B13" s="14" t="s">
        <v>161</v>
      </c>
      <c r="C13" s="21">
        <v>600</v>
      </c>
      <c r="D13" s="20">
        <v>23.1</v>
      </c>
      <c r="E13" s="20">
        <f t="shared" si="0"/>
        <v>13860</v>
      </c>
      <c r="F13" s="16"/>
    </row>
    <row r="14" spans="1:6" ht="12.75">
      <c r="A14" s="14">
        <v>4</v>
      </c>
      <c r="B14" s="14" t="s">
        <v>85</v>
      </c>
      <c r="C14" s="21">
        <v>1000</v>
      </c>
      <c r="D14" s="20">
        <v>95.76</v>
      </c>
      <c r="E14" s="20">
        <f t="shared" si="0"/>
        <v>95760</v>
      </c>
      <c r="F14" s="16"/>
    </row>
    <row r="15" spans="1:6" ht="12.75">
      <c r="A15" s="14">
        <v>5</v>
      </c>
      <c r="B15" s="14" t="s">
        <v>86</v>
      </c>
      <c r="C15" s="21">
        <v>1</v>
      </c>
      <c r="D15" s="20">
        <v>430.8</v>
      </c>
      <c r="E15" s="20">
        <f t="shared" si="0"/>
        <v>430.8</v>
      </c>
      <c r="F15" s="16"/>
    </row>
    <row r="16" spans="1:6" ht="12.75">
      <c r="A16" s="14">
        <v>6</v>
      </c>
      <c r="B16" s="14" t="s">
        <v>87</v>
      </c>
      <c r="C16" s="21">
        <v>0</v>
      </c>
      <c r="D16" s="20">
        <v>330.4</v>
      </c>
      <c r="E16" s="20">
        <f t="shared" si="0"/>
        <v>0</v>
      </c>
      <c r="F16" s="16"/>
    </row>
    <row r="17" spans="1:6" ht="12.75">
      <c r="A17" s="14">
        <v>7</v>
      </c>
      <c r="B17" s="14" t="s">
        <v>88</v>
      </c>
      <c r="C17" s="21">
        <v>0</v>
      </c>
      <c r="D17" s="20">
        <v>15.22</v>
      </c>
      <c r="E17" s="20">
        <f t="shared" si="0"/>
        <v>0</v>
      </c>
      <c r="F17" s="16"/>
    </row>
    <row r="18" spans="1:6" ht="12.75">
      <c r="A18" s="14">
        <v>8</v>
      </c>
      <c r="B18" s="14" t="s">
        <v>89</v>
      </c>
      <c r="C18" s="21">
        <v>0</v>
      </c>
      <c r="D18" s="20">
        <v>16.68</v>
      </c>
      <c r="E18" s="20">
        <f t="shared" si="0"/>
        <v>0</v>
      </c>
      <c r="F18" s="16"/>
    </row>
    <row r="19" spans="1:6" ht="12.75">
      <c r="A19" s="14">
        <v>9</v>
      </c>
      <c r="B19" s="14" t="s">
        <v>159</v>
      </c>
      <c r="C19" s="21">
        <v>1</v>
      </c>
      <c r="D19" s="20">
        <v>2136.96</v>
      </c>
      <c r="E19" s="20">
        <f t="shared" si="0"/>
        <v>2136.96</v>
      </c>
      <c r="F19" s="16"/>
    </row>
    <row r="20" spans="1:6" ht="12.75">
      <c r="A20" s="14">
        <v>10</v>
      </c>
      <c r="B20" s="14" t="s">
        <v>160</v>
      </c>
      <c r="C20" s="21">
        <v>2000</v>
      </c>
      <c r="D20" s="20">
        <v>10.76</v>
      </c>
      <c r="E20" s="20">
        <f t="shared" si="0"/>
        <v>21520</v>
      </c>
      <c r="F20" s="16"/>
    </row>
    <row r="21" spans="1:6" ht="12.75">
      <c r="A21" s="14">
        <v>11</v>
      </c>
      <c r="B21" s="14" t="s">
        <v>163</v>
      </c>
      <c r="C21" s="21">
        <v>2000</v>
      </c>
      <c r="D21" s="20">
        <v>10.55</v>
      </c>
      <c r="E21" s="20">
        <f t="shared" si="0"/>
        <v>21100</v>
      </c>
      <c r="F21" s="16"/>
    </row>
    <row r="22" spans="1:6" ht="12.75">
      <c r="A22" s="14">
        <v>12</v>
      </c>
      <c r="B22" s="14" t="s">
        <v>164</v>
      </c>
      <c r="C22" s="21">
        <v>2000</v>
      </c>
      <c r="D22" s="20">
        <v>18.94</v>
      </c>
      <c r="E22" s="20">
        <f t="shared" si="0"/>
        <v>37880</v>
      </c>
      <c r="F22" s="16"/>
    </row>
    <row r="23" spans="1:6" ht="12.75">
      <c r="A23" s="14">
        <v>13</v>
      </c>
      <c r="B23" s="14" t="s">
        <v>90</v>
      </c>
      <c r="C23" s="21">
        <v>150</v>
      </c>
      <c r="D23" s="20">
        <v>4.25</v>
      </c>
      <c r="E23" s="20">
        <f t="shared" si="0"/>
        <v>637.5</v>
      </c>
      <c r="F23" s="16"/>
    </row>
    <row r="24" spans="1:6" ht="12.75">
      <c r="A24" s="14">
        <v>14</v>
      </c>
      <c r="B24" s="14" t="s">
        <v>91</v>
      </c>
      <c r="C24" s="21">
        <v>200</v>
      </c>
      <c r="D24" s="20">
        <v>2.24</v>
      </c>
      <c r="E24" s="20">
        <f t="shared" si="0"/>
        <v>448.00000000000006</v>
      </c>
      <c r="F24" s="16"/>
    </row>
    <row r="25" spans="1:6" ht="12.75">
      <c r="A25" s="14">
        <v>15</v>
      </c>
      <c r="B25" s="14" t="s">
        <v>92</v>
      </c>
      <c r="C25" s="21">
        <v>4</v>
      </c>
      <c r="D25" s="20">
        <v>14640</v>
      </c>
      <c r="E25" s="20">
        <f t="shared" si="0"/>
        <v>58560</v>
      </c>
      <c r="F25" s="16"/>
    </row>
    <row r="26" spans="1:6" ht="12.75">
      <c r="A26" s="14">
        <v>16</v>
      </c>
      <c r="B26" s="14" t="s">
        <v>93</v>
      </c>
      <c r="C26" s="21">
        <v>4</v>
      </c>
      <c r="D26" s="20">
        <v>7764.4</v>
      </c>
      <c r="E26" s="20">
        <f t="shared" si="0"/>
        <v>31057.6</v>
      </c>
      <c r="F26" s="16"/>
    </row>
    <row r="27" spans="1:6" ht="12.75">
      <c r="A27" s="14">
        <v>17</v>
      </c>
      <c r="B27" s="14" t="s">
        <v>94</v>
      </c>
      <c r="C27" s="21">
        <v>9</v>
      </c>
      <c r="D27" s="20">
        <v>6120</v>
      </c>
      <c r="E27" s="20">
        <f t="shared" si="0"/>
        <v>55080</v>
      </c>
      <c r="F27" s="16"/>
    </row>
    <row r="28" spans="1:6" ht="12.75">
      <c r="A28" s="14">
        <v>18</v>
      </c>
      <c r="B28" s="14" t="s">
        <v>150</v>
      </c>
      <c r="C28" s="21">
        <v>11</v>
      </c>
      <c r="D28" s="20">
        <v>2938.46</v>
      </c>
      <c r="E28" s="20">
        <f t="shared" si="0"/>
        <v>32323.06</v>
      </c>
      <c r="F28" s="16"/>
    </row>
    <row r="29" spans="1:6" ht="12.75">
      <c r="A29" s="14">
        <v>19</v>
      </c>
      <c r="B29" s="14" t="s">
        <v>95</v>
      </c>
      <c r="C29" s="21">
        <v>0</v>
      </c>
      <c r="D29" s="20">
        <v>13500</v>
      </c>
      <c r="E29" s="20">
        <f t="shared" si="0"/>
        <v>0</v>
      </c>
      <c r="F29" s="16"/>
    </row>
    <row r="30" spans="1:6" ht="12.75">
      <c r="A30" s="14">
        <v>20</v>
      </c>
      <c r="B30" s="14" t="s">
        <v>96</v>
      </c>
      <c r="C30" s="21">
        <v>0</v>
      </c>
      <c r="D30" s="20">
        <v>13500</v>
      </c>
      <c r="E30" s="20">
        <f t="shared" si="0"/>
        <v>0</v>
      </c>
      <c r="F30" s="16"/>
    </row>
    <row r="31" spans="1:6" ht="12.75">
      <c r="A31" s="14">
        <v>21</v>
      </c>
      <c r="B31" s="14" t="s">
        <v>97</v>
      </c>
      <c r="C31" s="21">
        <v>7</v>
      </c>
      <c r="D31" s="20">
        <v>9102.24</v>
      </c>
      <c r="E31" s="20">
        <f t="shared" si="0"/>
        <v>63715.68</v>
      </c>
      <c r="F31" s="16"/>
    </row>
    <row r="32" spans="1:6" ht="12.75">
      <c r="A32" s="14">
        <v>22</v>
      </c>
      <c r="B32" s="14" t="s">
        <v>98</v>
      </c>
      <c r="C32" s="21">
        <v>20</v>
      </c>
      <c r="D32" s="20">
        <v>3912.48</v>
      </c>
      <c r="E32" s="20">
        <f t="shared" si="0"/>
        <v>78249.6</v>
      </c>
      <c r="F32" s="16"/>
    </row>
    <row r="33" spans="1:6" ht="12.75">
      <c r="A33" s="14">
        <v>23</v>
      </c>
      <c r="B33" s="14" t="s">
        <v>99</v>
      </c>
      <c r="C33" s="21">
        <v>20</v>
      </c>
      <c r="D33" s="20">
        <v>2413.44</v>
      </c>
      <c r="E33" s="20">
        <f t="shared" si="0"/>
        <v>48268.8</v>
      </c>
      <c r="F33" s="16"/>
    </row>
    <row r="34" spans="1:6" ht="12.75">
      <c r="A34" s="14">
        <v>24</v>
      </c>
      <c r="B34" s="14" t="s">
        <v>100</v>
      </c>
      <c r="C34" s="21">
        <v>20</v>
      </c>
      <c r="D34" s="20">
        <v>7889.76</v>
      </c>
      <c r="E34" s="20">
        <f t="shared" si="0"/>
        <v>157795.2</v>
      </c>
      <c r="F34" s="16"/>
    </row>
    <row r="35" spans="1:6" ht="12.75">
      <c r="A35" s="14">
        <v>25</v>
      </c>
      <c r="B35" s="14" t="s">
        <v>101</v>
      </c>
      <c r="C35" s="21">
        <v>2</v>
      </c>
      <c r="D35" s="20">
        <v>3574.08</v>
      </c>
      <c r="E35" s="20">
        <f t="shared" si="0"/>
        <v>7148.16</v>
      </c>
      <c r="F35" s="16"/>
    </row>
    <row r="36" spans="1:6" ht="12.75">
      <c r="A36" s="14">
        <v>26</v>
      </c>
      <c r="B36" s="14" t="s">
        <v>102</v>
      </c>
      <c r="C36" s="21">
        <v>30</v>
      </c>
      <c r="D36" s="20">
        <v>2784.96</v>
      </c>
      <c r="E36" s="20">
        <f t="shared" si="0"/>
        <v>83548.8</v>
      </c>
      <c r="F36" s="16"/>
    </row>
    <row r="37" spans="1:6" ht="12.75">
      <c r="A37" s="14">
        <v>27</v>
      </c>
      <c r="B37" s="14" t="s">
        <v>103</v>
      </c>
      <c r="C37" s="21">
        <v>40</v>
      </c>
      <c r="D37" s="20">
        <v>2321.28</v>
      </c>
      <c r="E37" s="20">
        <f t="shared" si="0"/>
        <v>92851.20000000001</v>
      </c>
      <c r="F37" s="16"/>
    </row>
    <row r="38" spans="1:6" ht="12.75">
      <c r="A38" s="14">
        <v>28</v>
      </c>
      <c r="B38" s="14" t="s">
        <v>104</v>
      </c>
      <c r="C38" s="21">
        <v>7</v>
      </c>
      <c r="D38" s="20">
        <v>5919.38</v>
      </c>
      <c r="E38" s="20">
        <f t="shared" si="0"/>
        <v>41435.66</v>
      </c>
      <c r="F38" s="16"/>
    </row>
    <row r="39" spans="1:6" ht="12.75">
      <c r="A39" s="14">
        <v>29</v>
      </c>
      <c r="B39" s="14" t="s">
        <v>105</v>
      </c>
      <c r="C39" s="21">
        <v>2</v>
      </c>
      <c r="D39" s="20">
        <v>3945.6</v>
      </c>
      <c r="E39" s="20">
        <f t="shared" si="0"/>
        <v>7891.2</v>
      </c>
      <c r="F39" s="16"/>
    </row>
    <row r="40" spans="1:6" ht="12.75">
      <c r="A40" s="14">
        <v>30</v>
      </c>
      <c r="B40" s="14" t="s">
        <v>106</v>
      </c>
      <c r="C40" s="21">
        <v>20</v>
      </c>
      <c r="D40" s="20">
        <v>5672.16</v>
      </c>
      <c r="E40" s="20">
        <f t="shared" si="0"/>
        <v>113443.2</v>
      </c>
      <c r="F40" s="16"/>
    </row>
    <row r="41" spans="1:6" ht="12.75">
      <c r="A41" s="14">
        <v>31</v>
      </c>
      <c r="B41" s="14" t="s">
        <v>107</v>
      </c>
      <c r="C41" s="21">
        <v>6</v>
      </c>
      <c r="D41" s="20">
        <v>12064.32</v>
      </c>
      <c r="E41" s="20">
        <f t="shared" si="0"/>
        <v>72385.92</v>
      </c>
      <c r="F41" s="16"/>
    </row>
    <row r="42" spans="1:6" ht="12.75">
      <c r="A42" s="14">
        <v>32</v>
      </c>
      <c r="B42" s="14" t="s">
        <v>108</v>
      </c>
      <c r="C42" s="21">
        <v>1</v>
      </c>
      <c r="D42" s="20">
        <v>5054.4</v>
      </c>
      <c r="E42" s="20">
        <f t="shared" si="0"/>
        <v>5054.4</v>
      </c>
      <c r="F42" s="16"/>
    </row>
    <row r="43" spans="1:6" ht="12.75">
      <c r="A43" s="14">
        <v>33</v>
      </c>
      <c r="B43" s="14" t="s">
        <v>109</v>
      </c>
      <c r="C43" s="21">
        <v>4</v>
      </c>
      <c r="D43" s="20">
        <v>17447.47</v>
      </c>
      <c r="E43" s="20">
        <f t="shared" si="0"/>
        <v>69789.88</v>
      </c>
      <c r="F43" s="16"/>
    </row>
    <row r="44" spans="1:6" ht="12.75">
      <c r="A44" s="14">
        <v>34</v>
      </c>
      <c r="B44" s="14" t="s">
        <v>110</v>
      </c>
      <c r="C44" s="21">
        <v>5</v>
      </c>
      <c r="D44" s="20">
        <v>49090.18</v>
      </c>
      <c r="E44" s="20">
        <f t="shared" si="0"/>
        <v>245450.9</v>
      </c>
      <c r="F44" s="16"/>
    </row>
    <row r="45" spans="1:6" ht="12.75">
      <c r="A45" s="14">
        <v>35</v>
      </c>
      <c r="B45" s="14" t="s">
        <v>111</v>
      </c>
      <c r="C45" s="21">
        <v>0</v>
      </c>
      <c r="D45" s="20">
        <v>3370.75</v>
      </c>
      <c r="E45" s="20">
        <f t="shared" si="0"/>
        <v>0</v>
      </c>
      <c r="F45" s="16"/>
    </row>
    <row r="46" spans="1:6" ht="12.75">
      <c r="A46" s="14">
        <v>36</v>
      </c>
      <c r="B46" s="14" t="s">
        <v>152</v>
      </c>
      <c r="C46" s="21">
        <v>1</v>
      </c>
      <c r="D46" s="20">
        <v>5257.44</v>
      </c>
      <c r="E46" s="20">
        <f t="shared" si="0"/>
        <v>5257.44</v>
      </c>
      <c r="F46" s="16"/>
    </row>
    <row r="47" spans="1:6" ht="12.75">
      <c r="A47" s="14">
        <v>37</v>
      </c>
      <c r="B47" s="14" t="s">
        <v>153</v>
      </c>
      <c r="C47" s="21">
        <v>0</v>
      </c>
      <c r="D47" s="20">
        <v>3245.76</v>
      </c>
      <c r="E47" s="20">
        <f t="shared" si="0"/>
        <v>0</v>
      </c>
      <c r="F47" s="16"/>
    </row>
    <row r="48" spans="1:6" ht="12.75">
      <c r="A48" s="14">
        <v>38</v>
      </c>
      <c r="B48" s="14" t="s">
        <v>154</v>
      </c>
      <c r="C48" s="21">
        <v>1</v>
      </c>
      <c r="D48" s="20">
        <v>4328.64</v>
      </c>
      <c r="E48" s="20">
        <f t="shared" si="0"/>
        <v>4328.64</v>
      </c>
      <c r="F48" s="16"/>
    </row>
    <row r="49" spans="1:6" ht="12.75">
      <c r="A49" s="14">
        <v>39</v>
      </c>
      <c r="B49" s="14" t="s">
        <v>155</v>
      </c>
      <c r="C49" s="21">
        <v>1</v>
      </c>
      <c r="D49" s="20">
        <v>11835.36</v>
      </c>
      <c r="E49" s="20">
        <f>C49*D49</f>
        <v>11835.36</v>
      </c>
      <c r="F49" s="16"/>
    </row>
    <row r="50" spans="1:6" ht="12.75">
      <c r="A50" s="14">
        <v>40</v>
      </c>
      <c r="B50" s="14" t="s">
        <v>156</v>
      </c>
      <c r="C50" s="21">
        <v>1</v>
      </c>
      <c r="D50" s="20">
        <v>3687.05</v>
      </c>
      <c r="E50" s="20">
        <f>C50*D50</f>
        <v>3687.05</v>
      </c>
      <c r="F50" s="16"/>
    </row>
    <row r="51" spans="1:6" ht="12.75">
      <c r="A51" s="14">
        <v>41</v>
      </c>
      <c r="B51" s="14" t="s">
        <v>165</v>
      </c>
      <c r="C51" s="21">
        <v>1100</v>
      </c>
      <c r="D51" s="20">
        <v>15.08</v>
      </c>
      <c r="E51" s="20">
        <f>C51*D51</f>
        <v>16588</v>
      </c>
      <c r="F51" s="16"/>
    </row>
    <row r="52" spans="1:6" ht="12.75">
      <c r="A52" s="14">
        <v>42</v>
      </c>
      <c r="B52" s="14" t="s">
        <v>166</v>
      </c>
      <c r="C52" s="21">
        <v>2000</v>
      </c>
      <c r="D52" s="20">
        <v>8.73</v>
      </c>
      <c r="E52" s="20">
        <f>C52*D52</f>
        <v>17460</v>
      </c>
      <c r="F52" s="16"/>
    </row>
    <row r="53" spans="1:6" ht="15.75">
      <c r="A53" s="14" t="s">
        <v>84</v>
      </c>
      <c r="B53" s="14"/>
      <c r="C53" s="21"/>
      <c r="D53" s="20"/>
      <c r="E53" s="31">
        <f>SUM(E11:E52)</f>
        <v>1594783.6500000001</v>
      </c>
      <c r="F53" s="16"/>
    </row>
    <row r="54" spans="1:6" ht="12.75">
      <c r="A54" s="16"/>
      <c r="B54" s="16"/>
      <c r="C54" s="16"/>
      <c r="D54" s="16"/>
      <c r="E54" s="16"/>
      <c r="F54" s="16"/>
    </row>
    <row r="79" s="16" customFormat="1" ht="12.75"/>
    <row r="448" ht="26.25" customHeight="1"/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</dc:creator>
  <cp:keywords/>
  <dc:description/>
  <cp:lastModifiedBy>Suza</cp:lastModifiedBy>
  <cp:lastPrinted>2015-01-16T11:21:40Z</cp:lastPrinted>
  <dcterms:created xsi:type="dcterms:W3CDTF">2012-02-20T11:02:22Z</dcterms:created>
  <dcterms:modified xsi:type="dcterms:W3CDTF">2015-01-16T11:40:28Z</dcterms:modified>
  <cp:category/>
  <cp:version/>
  <cp:contentType/>
  <cp:contentStatus/>
</cp:coreProperties>
</file>